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D:\2025 financije - Vrtić i Knjižnica\VRTIĆ I-III\"/>
    </mc:Choice>
  </mc:AlternateContent>
  <xr:revisionPtr revIDLastSave="0" documentId="13_ncr:1_{A1B68388-4393-4D8F-923A-E61614C0A5F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E329" i="9" s="1"/>
  <c r="B329" i="9" s="1"/>
  <c r="F329" i="9"/>
  <c r="H328" i="9"/>
  <c r="G328" i="9"/>
  <c r="F328" i="9"/>
  <c r="E328" i="9"/>
  <c r="B328" i="9" s="1"/>
  <c r="H327" i="9"/>
  <c r="G327" i="9"/>
  <c r="E327" i="9" s="1"/>
  <c r="F327" i="9"/>
  <c r="B327" i="9"/>
  <c r="H326" i="9"/>
  <c r="G326" i="9"/>
  <c r="F326" i="9"/>
  <c r="E326" i="9"/>
  <c r="B326" i="9" s="1"/>
  <c r="H325" i="9"/>
  <c r="G325" i="9"/>
  <c r="F325" i="9"/>
  <c r="E325" i="9"/>
  <c r="B325" i="9" s="1"/>
  <c r="H324" i="9"/>
  <c r="G324" i="9"/>
  <c r="E324" i="9" s="1"/>
  <c r="B324" i="9" s="1"/>
  <c r="F324" i="9"/>
  <c r="H323" i="9"/>
  <c r="G323" i="9"/>
  <c r="F323" i="9"/>
  <c r="H322" i="9"/>
  <c r="G322" i="9"/>
  <c r="F322" i="9"/>
  <c r="E322" i="9"/>
  <c r="B322" i="9" s="1"/>
  <c r="H321" i="9"/>
  <c r="G321" i="9"/>
  <c r="F321" i="9"/>
  <c r="E321" i="9"/>
  <c r="H320" i="9"/>
  <c r="G320" i="9"/>
  <c r="E320" i="9" s="1"/>
  <c r="B320" i="9" s="1"/>
  <c r="F320" i="9"/>
  <c r="H319" i="9"/>
  <c r="G319" i="9"/>
  <c r="E319" i="9" s="1"/>
  <c r="B319" i="9" s="1"/>
  <c r="F319" i="9"/>
  <c r="H318" i="9"/>
  <c r="G318" i="9"/>
  <c r="F318" i="9"/>
  <c r="E318" i="9"/>
  <c r="B318" i="9" s="1"/>
  <c r="H317" i="9"/>
  <c r="G317" i="9"/>
  <c r="F317" i="9"/>
  <c r="E317" i="9"/>
  <c r="B317" i="9" s="1"/>
  <c r="F316" i="9"/>
  <c r="F315" i="9"/>
  <c r="F314" i="9"/>
  <c r="H313" i="9"/>
  <c r="G313" i="9"/>
  <c r="F313" i="9"/>
  <c r="E313" i="9"/>
  <c r="H312" i="9"/>
  <c r="G312" i="9"/>
  <c r="E312" i="9" s="1"/>
  <c r="F312" i="9"/>
  <c r="H311" i="9"/>
  <c r="G311" i="9"/>
  <c r="F311" i="9"/>
  <c r="F310" i="9"/>
  <c r="F309" i="9"/>
  <c r="F308" i="9"/>
  <c r="H307" i="9"/>
  <c r="G307" i="9"/>
  <c r="E307" i="9" s="1"/>
  <c r="B307" i="9" s="1"/>
  <c r="F307" i="9"/>
  <c r="F306" i="9"/>
  <c r="H305" i="9"/>
  <c r="G305" i="9"/>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F292" i="9" s="1"/>
  <c r="L292" i="9"/>
  <c r="E292" i="9"/>
  <c r="B292" i="9"/>
  <c r="M291" i="9"/>
  <c r="L291" i="9"/>
  <c r="F291" i="9" s="1"/>
  <c r="E291" i="9"/>
  <c r="B291" i="9" s="1"/>
  <c r="M290" i="9"/>
  <c r="L290" i="9"/>
  <c r="F290" i="9" s="1"/>
  <c r="B290" i="9" s="1"/>
  <c r="E290" i="9"/>
  <c r="M289" i="9"/>
  <c r="L289" i="9"/>
  <c r="E289" i="9"/>
  <c r="M288" i="9"/>
  <c r="L288" i="9"/>
  <c r="F288" i="9"/>
  <c r="B288" i="9" s="1"/>
  <c r="E288" i="9"/>
  <c r="M287" i="9"/>
  <c r="L287" i="9"/>
  <c r="F287" i="9" s="1"/>
  <c r="E287" i="9"/>
  <c r="M286" i="9"/>
  <c r="L286" i="9"/>
  <c r="F286" i="9" s="1"/>
  <c r="B286" i="9" s="1"/>
  <c r="E286" i="9"/>
  <c r="M285" i="9"/>
  <c r="L285" i="9"/>
  <c r="E285" i="9"/>
  <c r="M284" i="9"/>
  <c r="F284" i="9" s="1"/>
  <c r="B284" i="9" s="1"/>
  <c r="L284" i="9"/>
  <c r="E284" i="9"/>
  <c r="M283" i="9"/>
  <c r="L283" i="9"/>
  <c r="F283" i="9" s="1"/>
  <c r="E283" i="9"/>
  <c r="M282" i="9"/>
  <c r="L282" i="9"/>
  <c r="F282" i="9" s="1"/>
  <c r="B282" i="9" s="1"/>
  <c r="E282" i="9"/>
  <c r="M281" i="9"/>
  <c r="L281" i="9"/>
  <c r="E281" i="9"/>
  <c r="M280" i="9"/>
  <c r="L280" i="9"/>
  <c r="F280" i="9"/>
  <c r="B280" i="9" s="1"/>
  <c r="E280" i="9"/>
  <c r="M279" i="9"/>
  <c r="L279" i="9"/>
  <c r="F279" i="9" s="1"/>
  <c r="E279" i="9"/>
  <c r="M278" i="9"/>
  <c r="L278" i="9"/>
  <c r="F278" i="9" s="1"/>
  <c r="B278" i="9" s="1"/>
  <c r="E278" i="9"/>
  <c r="M277" i="9"/>
  <c r="L277" i="9"/>
  <c r="E277" i="9"/>
  <c r="M276" i="9"/>
  <c r="F276" i="9" s="1"/>
  <c r="L276" i="9"/>
  <c r="E276" i="9"/>
  <c r="B276" i="9"/>
  <c r="M275" i="9"/>
  <c r="L275" i="9"/>
  <c r="F275" i="9" s="1"/>
  <c r="E275" i="9"/>
  <c r="B275" i="9" s="1"/>
  <c r="M274" i="9"/>
  <c r="L274" i="9"/>
  <c r="F274" i="9" s="1"/>
  <c r="B274" i="9" s="1"/>
  <c r="E274" i="9"/>
  <c r="M273" i="9"/>
  <c r="L273" i="9"/>
  <c r="E273" i="9"/>
  <c r="M272" i="9"/>
  <c r="L272" i="9"/>
  <c r="F272" i="9"/>
  <c r="B272" i="9" s="1"/>
  <c r="E272" i="9"/>
  <c r="M271" i="9"/>
  <c r="L271" i="9"/>
  <c r="F271" i="9" s="1"/>
  <c r="E271" i="9"/>
  <c r="M270" i="9"/>
  <c r="L270" i="9"/>
  <c r="F270" i="9" s="1"/>
  <c r="B270" i="9" s="1"/>
  <c r="E270" i="9"/>
  <c r="M269" i="9"/>
  <c r="L269" i="9"/>
  <c r="E269" i="9"/>
  <c r="M268" i="9"/>
  <c r="F268" i="9" s="1"/>
  <c r="B268" i="9" s="1"/>
  <c r="L268" i="9"/>
  <c r="E268" i="9"/>
  <c r="M267" i="9"/>
  <c r="L267" i="9"/>
  <c r="F267" i="9" s="1"/>
  <c r="E267" i="9"/>
  <c r="M266" i="9"/>
  <c r="L266" i="9"/>
  <c r="F266" i="9" s="1"/>
  <c r="B266" i="9" s="1"/>
  <c r="E266" i="9"/>
  <c r="M265" i="9"/>
  <c r="L265" i="9"/>
  <c r="E265" i="9"/>
  <c r="M264" i="9"/>
  <c r="L264" i="9"/>
  <c r="F264" i="9"/>
  <c r="B264" i="9" s="1"/>
  <c r="E264" i="9"/>
  <c r="M263" i="9"/>
  <c r="L263" i="9"/>
  <c r="F263" i="9" s="1"/>
  <c r="E263" i="9"/>
  <c r="M262" i="9"/>
  <c r="L262" i="9"/>
  <c r="F262" i="9" s="1"/>
  <c r="B262" i="9" s="1"/>
  <c r="E262" i="9"/>
  <c r="M261" i="9"/>
  <c r="L261" i="9"/>
  <c r="E261" i="9"/>
  <c r="M260" i="9"/>
  <c r="F260" i="9" s="1"/>
  <c r="L260" i="9"/>
  <c r="E260" i="9"/>
  <c r="B260" i="9"/>
  <c r="M259" i="9"/>
  <c r="L259" i="9"/>
  <c r="F259" i="9" s="1"/>
  <c r="E259" i="9"/>
  <c r="B259" i="9" s="1"/>
  <c r="M258" i="9"/>
  <c r="L258" i="9"/>
  <c r="F258" i="9" s="1"/>
  <c r="B258" i="9" s="1"/>
  <c r="E258" i="9"/>
  <c r="M257" i="9"/>
  <c r="L257" i="9"/>
  <c r="E257" i="9"/>
  <c r="M256" i="9"/>
  <c r="L256" i="9"/>
  <c r="F256" i="9"/>
  <c r="B256" i="9" s="1"/>
  <c r="E256" i="9"/>
  <c r="M255" i="9"/>
  <c r="L255" i="9"/>
  <c r="F255" i="9" s="1"/>
  <c r="E255" i="9"/>
  <c r="M254" i="9"/>
  <c r="L254" i="9"/>
  <c r="F254" i="9" s="1"/>
  <c r="B254" i="9" s="1"/>
  <c r="E254" i="9"/>
  <c r="M253" i="9"/>
  <c r="L253" i="9"/>
  <c r="E253" i="9"/>
  <c r="M252" i="9"/>
  <c r="F252" i="9" s="1"/>
  <c r="B252" i="9" s="1"/>
  <c r="L252" i="9"/>
  <c r="E252" i="9"/>
  <c r="M251" i="9"/>
  <c r="L251" i="9"/>
  <c r="F251" i="9" s="1"/>
  <c r="E251" i="9"/>
  <c r="M250" i="9"/>
  <c r="L250" i="9"/>
  <c r="F250" i="9" s="1"/>
  <c r="B250" i="9" s="1"/>
  <c r="E250" i="9"/>
  <c r="M249" i="9"/>
  <c r="L249" i="9"/>
  <c r="E249" i="9"/>
  <c r="M248" i="9"/>
  <c r="L248" i="9"/>
  <c r="F248" i="9"/>
  <c r="B248" i="9" s="1"/>
  <c r="E248" i="9"/>
  <c r="M247" i="9"/>
  <c r="L247" i="9"/>
  <c r="F247" i="9" s="1"/>
  <c r="E247" i="9"/>
  <c r="M246" i="9"/>
  <c r="L246" i="9"/>
  <c r="F246" i="9" s="1"/>
  <c r="B246" i="9" s="1"/>
  <c r="E246" i="9"/>
  <c r="M245" i="9"/>
  <c r="L245" i="9"/>
  <c r="E245" i="9"/>
  <c r="M244" i="9"/>
  <c r="F244" i="9" s="1"/>
  <c r="L244" i="9"/>
  <c r="E244" i="9"/>
  <c r="B244" i="9"/>
  <c r="M243" i="9"/>
  <c r="L243" i="9"/>
  <c r="F243" i="9" s="1"/>
  <c r="E243" i="9"/>
  <c r="B243" i="9" s="1"/>
  <c r="M242" i="9"/>
  <c r="L242" i="9"/>
  <c r="F242" i="9" s="1"/>
  <c r="B242" i="9" s="1"/>
  <c r="E242" i="9"/>
  <c r="M241" i="9"/>
  <c r="L241" i="9"/>
  <c r="E241" i="9"/>
  <c r="M240" i="9"/>
  <c r="L240" i="9"/>
  <c r="F240" i="9"/>
  <c r="B240" i="9" s="1"/>
  <c r="E240" i="9"/>
  <c r="M239" i="9"/>
  <c r="L239" i="9"/>
  <c r="E239" i="9"/>
  <c r="M238" i="9"/>
  <c r="L238" i="9"/>
  <c r="F238" i="9" s="1"/>
  <c r="B238" i="9" s="1"/>
  <c r="E238" i="9"/>
  <c r="M237" i="9"/>
  <c r="L237" i="9"/>
  <c r="E237" i="9"/>
  <c r="M236" i="9"/>
  <c r="F236" i="9" s="1"/>
  <c r="B236" i="9" s="1"/>
  <c r="L236" i="9"/>
  <c r="E236" i="9"/>
  <c r="M235" i="9"/>
  <c r="L235" i="9"/>
  <c r="F235" i="9" s="1"/>
  <c r="E235" i="9"/>
  <c r="M234" i="9"/>
  <c r="L234" i="9"/>
  <c r="F234" i="9" s="1"/>
  <c r="B234" i="9" s="1"/>
  <c r="E234" i="9"/>
  <c r="M233" i="9"/>
  <c r="L233" i="9"/>
  <c r="E233" i="9"/>
  <c r="M232" i="9"/>
  <c r="L232" i="9"/>
  <c r="F232" i="9"/>
  <c r="B232" i="9" s="1"/>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F86" i="9"/>
  <c r="E86" i="9"/>
  <c r="B86" i="9" s="1"/>
  <c r="H85" i="9"/>
  <c r="G85" i="9"/>
  <c r="F85" i="9"/>
  <c r="E85" i="9"/>
  <c r="H84" i="9"/>
  <c r="G84" i="9"/>
  <c r="E84" i="9" s="1"/>
  <c r="F84" i="9"/>
  <c r="H83" i="9"/>
  <c r="G83" i="9"/>
  <c r="F83" i="9"/>
  <c r="H82" i="9"/>
  <c r="G82" i="9"/>
  <c r="F82" i="9"/>
  <c r="E82" i="9"/>
  <c r="B82" i="9" s="1"/>
  <c r="H81" i="9"/>
  <c r="G81" i="9"/>
  <c r="F81" i="9"/>
  <c r="E81" i="9"/>
  <c r="H80" i="9"/>
  <c r="G80" i="9"/>
  <c r="E80" i="9" s="1"/>
  <c r="B80" i="9" s="1"/>
  <c r="F80" i="9"/>
  <c r="H79" i="9"/>
  <c r="G79" i="9"/>
  <c r="E79" i="9" s="1"/>
  <c r="B79" i="9" s="1"/>
  <c r="F79" i="9"/>
  <c r="H78" i="9"/>
  <c r="E78" i="9" s="1"/>
  <c r="B78" i="9" s="1"/>
  <c r="G78" i="9"/>
  <c r="F78" i="9"/>
  <c r="H77" i="9"/>
  <c r="G77" i="9"/>
  <c r="F77" i="9"/>
  <c r="E77" i="9"/>
  <c r="B77" i="9" s="1"/>
  <c r="H76" i="9"/>
  <c r="G76" i="9"/>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F52" i="9"/>
  <c r="H51" i="9"/>
  <c r="E51" i="9" s="1"/>
  <c r="B51" i="9" s="1"/>
  <c r="G51" i="9"/>
  <c r="F51" i="9"/>
  <c r="H50" i="9"/>
  <c r="E50" i="9" s="1"/>
  <c r="B50" i="9" s="1"/>
  <c r="G50" i="9"/>
  <c r="F50" i="9"/>
  <c r="H49" i="9"/>
  <c r="G49" i="9"/>
  <c r="F49" i="9"/>
  <c r="H48" i="9"/>
  <c r="G48" i="9"/>
  <c r="E48" i="9" s="1"/>
  <c r="B48" i="9" s="1"/>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I3" i="9"/>
  <c r="H3" i="9"/>
  <c r="G3" i="9"/>
  <c r="D104" i="8"/>
  <c r="I40" i="3" s="1"/>
  <c r="D97" i="8"/>
  <c r="D92" i="8"/>
  <c r="D87" i="8"/>
  <c r="D82" i="8"/>
  <c r="C1659" i="1" s="1"/>
  <c r="G1659" i="1" s="1"/>
  <c r="D77" i="8"/>
  <c r="D72" i="8"/>
  <c r="D67" i="8"/>
  <c r="D62" i="8"/>
  <c r="C1639" i="1" s="1"/>
  <c r="G1639" i="1" s="1"/>
  <c r="D57" i="8"/>
  <c r="D51" i="8" s="1"/>
  <c r="D52" i="8"/>
  <c r="D46" i="8"/>
  <c r="D37" i="8"/>
  <c r="D27" i="8"/>
  <c r="D25" i="8"/>
  <c r="C1602" i="1" s="1"/>
  <c r="D18" i="8"/>
  <c r="D8" i="8"/>
  <c r="D6" i="8"/>
  <c r="E44" i="7"/>
  <c r="I35" i="3" s="1"/>
  <c r="D44" i="7"/>
  <c r="E39" i="7"/>
  <c r="D39" i="7"/>
  <c r="D38" i="7" s="1"/>
  <c r="E38" i="7"/>
  <c r="I34" i="3" s="1"/>
  <c r="E30" i="7"/>
  <c r="D30" i="7"/>
  <c r="E23" i="7"/>
  <c r="E22" i="7" s="1"/>
  <c r="D23" i="7"/>
  <c r="D22" i="7"/>
  <c r="E14" i="7"/>
  <c r="D14" i="7"/>
  <c r="E7" i="7"/>
  <c r="D7" i="7"/>
  <c r="D6" i="7" s="1"/>
  <c r="E6" i="7"/>
  <c r="E5" i="7"/>
  <c r="D5"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E584" i="4" s="1"/>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8" i="4"/>
  <c r="F428" i="4" s="1"/>
  <c r="F427" i="4"/>
  <c r="E427" i="4"/>
  <c r="D427" i="4"/>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F366" i="4"/>
  <c r="E366" i="4"/>
  <c r="D366" i="4"/>
  <c r="F365" i="4"/>
  <c r="F364" i="4"/>
  <c r="F363" i="4"/>
  <c r="E362" i="4"/>
  <c r="D362" i="4"/>
  <c r="E361" i="4"/>
  <c r="F359" i="4"/>
  <c r="F358" i="4"/>
  <c r="E358" i="4"/>
  <c r="D358" i="4"/>
  <c r="F357" i="4"/>
  <c r="F356" i="4"/>
  <c r="F355" i="4"/>
  <c r="E355" i="4"/>
  <c r="D355" i="4"/>
  <c r="F354" i="4"/>
  <c r="E354" i="4"/>
  <c r="E308" i="4" s="1"/>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3" i="4"/>
  <c r="D273"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4" i="4" s="1"/>
  <c r="D153" i="4"/>
  <c r="F151" i="4"/>
  <c r="F150" i="4"/>
  <c r="F149" i="4"/>
  <c r="F148" i="4"/>
  <c r="F147" i="4"/>
  <c r="F146" i="4"/>
  <c r="F145" i="4"/>
  <c r="F144" i="4"/>
  <c r="F143" i="4"/>
  <c r="F142" i="4"/>
  <c r="E141" i="4"/>
  <c r="D141" i="4"/>
  <c r="D140" i="4" s="1"/>
  <c r="F140" i="4"/>
  <c r="E140" i="4"/>
  <c r="F139" i="4"/>
  <c r="F138" i="4"/>
  <c r="F137" i="4"/>
  <c r="F136" i="4"/>
  <c r="E135" i="4"/>
  <c r="E134" i="4" s="1"/>
  <c r="D130" i="1" s="1"/>
  <c r="D135" i="4"/>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E112" i="4"/>
  <c r="E106" i="4" s="1"/>
  <c r="D102" i="1" s="1"/>
  <c r="D112" i="4"/>
  <c r="F112" i="4" s="1"/>
  <c r="F111" i="4"/>
  <c r="F110" i="4"/>
  <c r="F109" i="4"/>
  <c r="F108" i="4"/>
  <c r="F107" i="4"/>
  <c r="E107" i="4"/>
  <c r="D107"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D49" i="4"/>
  <c r="F49"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G40" i="3"/>
  <c r="B40" i="3"/>
  <c r="G39" i="3"/>
  <c r="B39" i="3"/>
  <c r="G38" i="3"/>
  <c r="B38" i="3"/>
  <c r="H37" i="3"/>
  <c r="G37" i="3"/>
  <c r="B37" i="3"/>
  <c r="H35" i="3"/>
  <c r="G35" i="3"/>
  <c r="B35" i="3"/>
  <c r="H34" i="3"/>
  <c r="G34" i="3"/>
  <c r="B34" i="3"/>
  <c r="H33" i="3"/>
  <c r="G33" i="3"/>
  <c r="B33" i="3"/>
  <c r="H32"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H1683" i="1"/>
  <c r="C1683" i="1"/>
  <c r="G1683" i="1" s="1"/>
  <c r="H1682" i="1"/>
  <c r="G1682" i="1"/>
  <c r="C1682" i="1"/>
  <c r="C1681" i="1"/>
  <c r="H1681" i="1" s="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G1647" i="1"/>
  <c r="C1647" i="1"/>
  <c r="H1646" i="1"/>
  <c r="G1646" i="1"/>
  <c r="C1646" i="1"/>
  <c r="C1645" i="1"/>
  <c r="H1645" i="1" s="1"/>
  <c r="C1644" i="1"/>
  <c r="H1643" i="1"/>
  <c r="G1643" i="1"/>
  <c r="C1643" i="1"/>
  <c r="H1642" i="1"/>
  <c r="G1642" i="1"/>
  <c r="C1642" i="1"/>
  <c r="G1641" i="1"/>
  <c r="C1641" i="1"/>
  <c r="H1641" i="1" s="1"/>
  <c r="C1640" i="1"/>
  <c r="H1639" i="1"/>
  <c r="H1638" i="1"/>
  <c r="G1638" i="1"/>
  <c r="C1638" i="1"/>
  <c r="C1637" i="1"/>
  <c r="H1637" i="1" s="1"/>
  <c r="C1636" i="1"/>
  <c r="H1635" i="1"/>
  <c r="G1635" i="1"/>
  <c r="C1635" i="1"/>
  <c r="H1634" i="1"/>
  <c r="G1634" i="1"/>
  <c r="C1634" i="1"/>
  <c r="G1633" i="1"/>
  <c r="C1633" i="1"/>
  <c r="H1633" i="1" s="1"/>
  <c r="C1632" i="1"/>
  <c r="H1631" i="1"/>
  <c r="G1631" i="1"/>
  <c r="C1631" i="1"/>
  <c r="H1630" i="1"/>
  <c r="G1630" i="1"/>
  <c r="C1630" i="1"/>
  <c r="C1629" i="1"/>
  <c r="H1629" i="1" s="1"/>
  <c r="C1628" i="1"/>
  <c r="H1627" i="1"/>
  <c r="G1627" i="1"/>
  <c r="C1627" i="1"/>
  <c r="H1626" i="1"/>
  <c r="G1626" i="1"/>
  <c r="C1626" i="1"/>
  <c r="G1625" i="1"/>
  <c r="C1625" i="1"/>
  <c r="H1625" i="1" s="1"/>
  <c r="C1624" i="1"/>
  <c r="C1620" i="1"/>
  <c r="H1619" i="1"/>
  <c r="G1619" i="1"/>
  <c r="C1619" i="1"/>
  <c r="H1618" i="1"/>
  <c r="G1618" i="1"/>
  <c r="C1618" i="1"/>
  <c r="C1617" i="1"/>
  <c r="H1617" i="1" s="1"/>
  <c r="C1616" i="1"/>
  <c r="H1615" i="1"/>
  <c r="C1615" i="1"/>
  <c r="G1615" i="1" s="1"/>
  <c r="H1614" i="1"/>
  <c r="G1614" i="1"/>
  <c r="C1614" i="1"/>
  <c r="C1613" i="1"/>
  <c r="H1613" i="1" s="1"/>
  <c r="C1612" i="1"/>
  <c r="H1611" i="1"/>
  <c r="C1611" i="1"/>
  <c r="G1611" i="1" s="1"/>
  <c r="H1610" i="1"/>
  <c r="G1610" i="1"/>
  <c r="C1610" i="1"/>
  <c r="C1609" i="1"/>
  <c r="H1609" i="1" s="1"/>
  <c r="C1608" i="1"/>
  <c r="H1607" i="1"/>
  <c r="C1607" i="1"/>
  <c r="G1607" i="1" s="1"/>
  <c r="H1606" i="1"/>
  <c r="G1606" i="1"/>
  <c r="C1606" i="1"/>
  <c r="C1605" i="1"/>
  <c r="H1605" i="1" s="1"/>
  <c r="C1604" i="1"/>
  <c r="H1603" i="1"/>
  <c r="C1603" i="1"/>
  <c r="G1603" i="1" s="1"/>
  <c r="H1602" i="1"/>
  <c r="G1602" i="1"/>
  <c r="G1601" i="1"/>
  <c r="C1601" i="1"/>
  <c r="H1601" i="1" s="1"/>
  <c r="C1600" i="1"/>
  <c r="H1599" i="1"/>
  <c r="C1599" i="1"/>
  <c r="G1599" i="1" s="1"/>
  <c r="H1598" i="1"/>
  <c r="G1598" i="1"/>
  <c r="C1598" i="1"/>
  <c r="G1597" i="1"/>
  <c r="C1597" i="1"/>
  <c r="H1597" i="1" s="1"/>
  <c r="C1596" i="1"/>
  <c r="H1595" i="1"/>
  <c r="G1595" i="1"/>
  <c r="C1595" i="1"/>
  <c r="H1594" i="1"/>
  <c r="G1594" i="1"/>
  <c r="C1594" i="1"/>
  <c r="C1593" i="1"/>
  <c r="H1593" i="1" s="1"/>
  <c r="C1592" i="1"/>
  <c r="H1591" i="1"/>
  <c r="G1591" i="1"/>
  <c r="C1591" i="1"/>
  <c r="H1590" i="1"/>
  <c r="G1590" i="1"/>
  <c r="C1590" i="1"/>
  <c r="G1589" i="1"/>
  <c r="C1589" i="1"/>
  <c r="H1589" i="1" s="1"/>
  <c r="C1588" i="1"/>
  <c r="H1587" i="1"/>
  <c r="G1587" i="1"/>
  <c r="C1587" i="1"/>
  <c r="H1586" i="1"/>
  <c r="G1586" i="1"/>
  <c r="C1586" i="1"/>
  <c r="C1585" i="1"/>
  <c r="H1585" i="1" s="1"/>
  <c r="C1584" i="1"/>
  <c r="H1583" i="1"/>
  <c r="G1583" i="1"/>
  <c r="C1583" i="1"/>
  <c r="H1582" i="1"/>
  <c r="G1582" i="1"/>
  <c r="C1582" i="1"/>
  <c r="H1581" i="1"/>
  <c r="D1581" i="1"/>
  <c r="C1581" i="1"/>
  <c r="J1580" i="1"/>
  <c r="D1580" i="1"/>
  <c r="G1580" i="1" s="1"/>
  <c r="C1580" i="1"/>
  <c r="H1579" i="1"/>
  <c r="D1579" i="1"/>
  <c r="C1579" i="1"/>
  <c r="J1578" i="1"/>
  <c r="D1578" i="1"/>
  <c r="G1578" i="1" s="1"/>
  <c r="C1578" i="1"/>
  <c r="G1577" i="1"/>
  <c r="D1577" i="1"/>
  <c r="C1577" i="1"/>
  <c r="H1577" i="1" s="1"/>
  <c r="H1576" i="1"/>
  <c r="D1576" i="1"/>
  <c r="C1576" i="1"/>
  <c r="G1575" i="1"/>
  <c r="I1575" i="1" s="1"/>
  <c r="D1575" i="1"/>
  <c r="J1575" i="1" s="1"/>
  <c r="C1575" i="1"/>
  <c r="H1575" i="1" s="1"/>
  <c r="H1574" i="1"/>
  <c r="D1574" i="1"/>
  <c r="C1574" i="1"/>
  <c r="G1573" i="1"/>
  <c r="I1573" i="1" s="1"/>
  <c r="D1573" i="1"/>
  <c r="J1573" i="1" s="1"/>
  <c r="C1573" i="1"/>
  <c r="H1573" i="1" s="1"/>
  <c r="D1572" i="1"/>
  <c r="G1572" i="1" s="1"/>
  <c r="C1572" i="1"/>
  <c r="G1571" i="1"/>
  <c r="D1571" i="1"/>
  <c r="C1571" i="1"/>
  <c r="H1571" i="1" s="1"/>
  <c r="D1570" i="1"/>
  <c r="C1570" i="1"/>
  <c r="H1570" i="1" s="1"/>
  <c r="J1569" i="1"/>
  <c r="G1569" i="1"/>
  <c r="I1569" i="1" s="1"/>
  <c r="D1569" i="1"/>
  <c r="H1569" i="1" s="1"/>
  <c r="C1569" i="1"/>
  <c r="D1568" i="1"/>
  <c r="C1568" i="1"/>
  <c r="H1568" i="1" s="1"/>
  <c r="J1567" i="1"/>
  <c r="G1567" i="1"/>
  <c r="D1567" i="1"/>
  <c r="C1567" i="1"/>
  <c r="H1567" i="1" s="1"/>
  <c r="D1566" i="1"/>
  <c r="C1566" i="1"/>
  <c r="H1566" i="1" s="1"/>
  <c r="J1565" i="1"/>
  <c r="G1565" i="1"/>
  <c r="D1565" i="1"/>
  <c r="C1565" i="1"/>
  <c r="H1565" i="1" s="1"/>
  <c r="D1564" i="1"/>
  <c r="C1564" i="1"/>
  <c r="H1564" i="1" s="1"/>
  <c r="H1563" i="1"/>
  <c r="D1563" i="1"/>
  <c r="C1563" i="1"/>
  <c r="G1563" i="1" s="1"/>
  <c r="J1562" i="1"/>
  <c r="D1562" i="1"/>
  <c r="G1562" i="1" s="1"/>
  <c r="C1562" i="1"/>
  <c r="H1561" i="1"/>
  <c r="D1561" i="1"/>
  <c r="C1561" i="1"/>
  <c r="J1560" i="1"/>
  <c r="D1560" i="1"/>
  <c r="G1560" i="1" s="1"/>
  <c r="C1560" i="1"/>
  <c r="H1559" i="1"/>
  <c r="D1559" i="1"/>
  <c r="C1559" i="1"/>
  <c r="J1558" i="1"/>
  <c r="D1558" i="1"/>
  <c r="G1558" i="1" s="1"/>
  <c r="C1558" i="1"/>
  <c r="H1557" i="1"/>
  <c r="D1557" i="1"/>
  <c r="C1557" i="1"/>
  <c r="H1556" i="1"/>
  <c r="D1556" i="1"/>
  <c r="C1556" i="1"/>
  <c r="G1556" i="1" s="1"/>
  <c r="C1555" i="1"/>
  <c r="J1554" i="1"/>
  <c r="G1554" i="1"/>
  <c r="D1554" i="1"/>
  <c r="C1554" i="1"/>
  <c r="H1554" i="1" s="1"/>
  <c r="D1553" i="1"/>
  <c r="C1553" i="1"/>
  <c r="H1553" i="1" s="1"/>
  <c r="J1552" i="1"/>
  <c r="G1552" i="1"/>
  <c r="D1552" i="1"/>
  <c r="C1552" i="1"/>
  <c r="H1552" i="1" s="1"/>
  <c r="D1551" i="1"/>
  <c r="C1551" i="1"/>
  <c r="H1551" i="1" s="1"/>
  <c r="J1550" i="1"/>
  <c r="G1550" i="1"/>
  <c r="D1550" i="1"/>
  <c r="C1550" i="1"/>
  <c r="H1550" i="1" s="1"/>
  <c r="D1549" i="1"/>
  <c r="C1549" i="1"/>
  <c r="H1549" i="1" s="1"/>
  <c r="J1548" i="1"/>
  <c r="G1548" i="1"/>
  <c r="D1548" i="1"/>
  <c r="C1548" i="1"/>
  <c r="H1548" i="1" s="1"/>
  <c r="H1547" i="1"/>
  <c r="G1547" i="1"/>
  <c r="D1547" i="1"/>
  <c r="C1547" i="1"/>
  <c r="J1547" i="1" s="1"/>
  <c r="D1546" i="1"/>
  <c r="C1546" i="1"/>
  <c r="J1546" i="1" s="1"/>
  <c r="H1545" i="1"/>
  <c r="G1545" i="1"/>
  <c r="I1545" i="1" s="1"/>
  <c r="D1545" i="1"/>
  <c r="C1545" i="1"/>
  <c r="J1545" i="1" s="1"/>
  <c r="D1544" i="1"/>
  <c r="C1544" i="1"/>
  <c r="J1544" i="1" s="1"/>
  <c r="H1543" i="1"/>
  <c r="G1543" i="1"/>
  <c r="I1543" i="1" s="1"/>
  <c r="D1543" i="1"/>
  <c r="C1543" i="1"/>
  <c r="J1543" i="1" s="1"/>
  <c r="D1542" i="1"/>
  <c r="C1542" i="1"/>
  <c r="J1542" i="1" s="1"/>
  <c r="H1541" i="1"/>
  <c r="G1541" i="1"/>
  <c r="I1541" i="1" s="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D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C1495" i="1"/>
  <c r="H1494" i="1"/>
  <c r="G1494" i="1"/>
  <c r="D1494" i="1"/>
  <c r="C1494" i="1"/>
  <c r="H1493" i="1"/>
  <c r="G1493" i="1"/>
  <c r="D1493" i="1"/>
  <c r="C1493" i="1"/>
  <c r="H1492" i="1"/>
  <c r="G1492" i="1"/>
  <c r="D1492" i="1"/>
  <c r="C1492" i="1"/>
  <c r="H1491" i="1"/>
  <c r="G1491" i="1"/>
  <c r="D1491" i="1"/>
  <c r="C1491" i="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H1312" i="1" s="1"/>
  <c r="D1311" i="1"/>
  <c r="C1311" i="1"/>
  <c r="H1311" i="1" s="1"/>
  <c r="G1310" i="1"/>
  <c r="D1310" i="1"/>
  <c r="C1310" i="1"/>
  <c r="H1310" i="1" s="1"/>
  <c r="G1309" i="1"/>
  <c r="D1309" i="1"/>
  <c r="C1309" i="1"/>
  <c r="H1309" i="1" s="1"/>
  <c r="D1308" i="1"/>
  <c r="C1308" i="1"/>
  <c r="H1308" i="1" s="1"/>
  <c r="D1307" i="1"/>
  <c r="C1307" i="1"/>
  <c r="H1307" i="1" s="1"/>
  <c r="G1306" i="1"/>
  <c r="D1306" i="1"/>
  <c r="C1306" i="1"/>
  <c r="H1306" i="1" s="1"/>
  <c r="G1305" i="1"/>
  <c r="D1305" i="1"/>
  <c r="C1305" i="1"/>
  <c r="H1305" i="1" s="1"/>
  <c r="D1304" i="1"/>
  <c r="C1304" i="1"/>
  <c r="H1304" i="1" s="1"/>
  <c r="D1303" i="1"/>
  <c r="C1303" i="1"/>
  <c r="H1303" i="1" s="1"/>
  <c r="G1302" i="1"/>
  <c r="D1302" i="1"/>
  <c r="C1302" i="1"/>
  <c r="H1302" i="1" s="1"/>
  <c r="G1301" i="1"/>
  <c r="D1301" i="1"/>
  <c r="C1301" i="1"/>
  <c r="H1301" i="1" s="1"/>
  <c r="D1300" i="1"/>
  <c r="D1299" i="1"/>
  <c r="C1299" i="1"/>
  <c r="H1299" i="1" s="1"/>
  <c r="G1298" i="1"/>
  <c r="D1298" i="1"/>
  <c r="C1298" i="1"/>
  <c r="H1298" i="1" s="1"/>
  <c r="G1297" i="1"/>
  <c r="D1297" i="1"/>
  <c r="C1297" i="1"/>
  <c r="H1297" i="1" s="1"/>
  <c r="D1296" i="1"/>
  <c r="C1296" i="1"/>
  <c r="H1296" i="1" s="1"/>
  <c r="D1295" i="1"/>
  <c r="C1295" i="1"/>
  <c r="H1295" i="1" s="1"/>
  <c r="G1294" i="1"/>
  <c r="D1294" i="1"/>
  <c r="C1294" i="1"/>
  <c r="H1294" i="1" s="1"/>
  <c r="G1293" i="1"/>
  <c r="D1293" i="1"/>
  <c r="C1293" i="1"/>
  <c r="H1293" i="1" s="1"/>
  <c r="D1292" i="1"/>
  <c r="C1292" i="1"/>
  <c r="H1292" i="1" s="1"/>
  <c r="D1291" i="1"/>
  <c r="C1291" i="1"/>
  <c r="H1291" i="1" s="1"/>
  <c r="G1290" i="1"/>
  <c r="D1290" i="1"/>
  <c r="C1290" i="1"/>
  <c r="H1290" i="1" s="1"/>
  <c r="G1289" i="1"/>
  <c r="D1289" i="1"/>
  <c r="C1289" i="1"/>
  <c r="H1289" i="1" s="1"/>
  <c r="D1288" i="1"/>
  <c r="C1288" i="1"/>
  <c r="H1288" i="1" s="1"/>
  <c r="D1287" i="1"/>
  <c r="C1287" i="1"/>
  <c r="H1287" i="1" s="1"/>
  <c r="G1286" i="1"/>
  <c r="D1286" i="1"/>
  <c r="C1286" i="1"/>
  <c r="H1286" i="1" s="1"/>
  <c r="G1285" i="1"/>
  <c r="D1285" i="1"/>
  <c r="C1285" i="1"/>
  <c r="H1285" i="1" s="1"/>
  <c r="D1284" i="1"/>
  <c r="C1284" i="1"/>
  <c r="H1284" i="1" s="1"/>
  <c r="D1283" i="1"/>
  <c r="C1283" i="1"/>
  <c r="H1283" i="1" s="1"/>
  <c r="G1282" i="1"/>
  <c r="D1282" i="1"/>
  <c r="C1282" i="1"/>
  <c r="H1282" i="1" s="1"/>
  <c r="G1281" i="1"/>
  <c r="D1281" i="1"/>
  <c r="C1281" i="1"/>
  <c r="H1281" i="1" s="1"/>
  <c r="D1280" i="1"/>
  <c r="C1280" i="1"/>
  <c r="H1280" i="1" s="1"/>
  <c r="D1279" i="1"/>
  <c r="C1279" i="1"/>
  <c r="H1279" i="1" s="1"/>
  <c r="G1278" i="1"/>
  <c r="D1278" i="1"/>
  <c r="C1278" i="1"/>
  <c r="H1278" i="1" s="1"/>
  <c r="G1277" i="1"/>
  <c r="D1277" i="1"/>
  <c r="C1277" i="1"/>
  <c r="H1277" i="1" s="1"/>
  <c r="D1276" i="1"/>
  <c r="C1276" i="1"/>
  <c r="H1276" i="1" s="1"/>
  <c r="D1275" i="1"/>
  <c r="C1275" i="1"/>
  <c r="H1275" i="1" s="1"/>
  <c r="G1274" i="1"/>
  <c r="D1274" i="1"/>
  <c r="C1274" i="1"/>
  <c r="H1274" i="1" s="1"/>
  <c r="G1273" i="1"/>
  <c r="D1273" i="1"/>
  <c r="C1273" i="1"/>
  <c r="H1273" i="1" s="1"/>
  <c r="D1272" i="1"/>
  <c r="C1272" i="1"/>
  <c r="H1272" i="1" s="1"/>
  <c r="D1271" i="1"/>
  <c r="C1271" i="1"/>
  <c r="H1271" i="1" s="1"/>
  <c r="G1270" i="1"/>
  <c r="D1270" i="1"/>
  <c r="C1270" i="1"/>
  <c r="H1270" i="1" s="1"/>
  <c r="G1269" i="1"/>
  <c r="D1269" i="1"/>
  <c r="C1269" i="1"/>
  <c r="H1269" i="1" s="1"/>
  <c r="D1268" i="1"/>
  <c r="C1268" i="1"/>
  <c r="H1268" i="1" s="1"/>
  <c r="D1267" i="1"/>
  <c r="C1267" i="1"/>
  <c r="H1267" i="1" s="1"/>
  <c r="G1266" i="1"/>
  <c r="D1266" i="1"/>
  <c r="C1266" i="1"/>
  <c r="H1266" i="1" s="1"/>
  <c r="G1265" i="1"/>
  <c r="D1265" i="1"/>
  <c r="C1265" i="1"/>
  <c r="H1265" i="1" s="1"/>
  <c r="D1264" i="1"/>
  <c r="C1264" i="1"/>
  <c r="H1264" i="1" s="1"/>
  <c r="D1263" i="1"/>
  <c r="C1263" i="1"/>
  <c r="H1263" i="1" s="1"/>
  <c r="G1262" i="1"/>
  <c r="D1262" i="1"/>
  <c r="C1262" i="1"/>
  <c r="H1262" i="1" s="1"/>
  <c r="G1261" i="1"/>
  <c r="D1261" i="1"/>
  <c r="C1261" i="1"/>
  <c r="H1261" i="1" s="1"/>
  <c r="D1260" i="1"/>
  <c r="C1260" i="1"/>
  <c r="H1260" i="1" s="1"/>
  <c r="D1259" i="1"/>
  <c r="G1258" i="1"/>
  <c r="D1258" i="1"/>
  <c r="C1258" i="1"/>
  <c r="H1258" i="1" s="1"/>
  <c r="G1257" i="1"/>
  <c r="D1257" i="1"/>
  <c r="C1257" i="1"/>
  <c r="H1257" i="1" s="1"/>
  <c r="D1256" i="1"/>
  <c r="C1256" i="1"/>
  <c r="H1256" i="1" s="1"/>
  <c r="G1254" i="1"/>
  <c r="D1254" i="1"/>
  <c r="C1254" i="1"/>
  <c r="H1254" i="1" s="1"/>
  <c r="D1253" i="1"/>
  <c r="C1253" i="1"/>
  <c r="H1253" i="1" s="1"/>
  <c r="D1252" i="1"/>
  <c r="C1252" i="1"/>
  <c r="H1252" i="1" s="1"/>
  <c r="G1251" i="1"/>
  <c r="D1251" i="1"/>
  <c r="C1251" i="1"/>
  <c r="H1251" i="1" s="1"/>
  <c r="G1250" i="1"/>
  <c r="D1250" i="1"/>
  <c r="C1250" i="1"/>
  <c r="H1250" i="1" s="1"/>
  <c r="D1249" i="1"/>
  <c r="C1249" i="1"/>
  <c r="H1249" i="1" s="1"/>
  <c r="D1248" i="1"/>
  <c r="C1248" i="1"/>
  <c r="H1248" i="1" s="1"/>
  <c r="G1247" i="1"/>
  <c r="D1247" i="1"/>
  <c r="C1247" i="1"/>
  <c r="H1247" i="1" s="1"/>
  <c r="G1246" i="1"/>
  <c r="D1246" i="1"/>
  <c r="C1246" i="1"/>
  <c r="H1246" i="1" s="1"/>
  <c r="D1245" i="1"/>
  <c r="C1245" i="1"/>
  <c r="H1245" i="1" s="1"/>
  <c r="D1244" i="1"/>
  <c r="C1244" i="1"/>
  <c r="H1244" i="1" s="1"/>
  <c r="G1243" i="1"/>
  <c r="D1243" i="1"/>
  <c r="C1243" i="1"/>
  <c r="H1243" i="1" s="1"/>
  <c r="G1242" i="1"/>
  <c r="D1242" i="1"/>
  <c r="C1242" i="1"/>
  <c r="H1242" i="1" s="1"/>
  <c r="D1241" i="1"/>
  <c r="C1241" i="1"/>
  <c r="H1241" i="1" s="1"/>
  <c r="D1240" i="1"/>
  <c r="C1240" i="1"/>
  <c r="H1240" i="1" s="1"/>
  <c r="G1239" i="1"/>
  <c r="D1239" i="1"/>
  <c r="C1239" i="1"/>
  <c r="H1239" i="1" s="1"/>
  <c r="G1238" i="1"/>
  <c r="D1238" i="1"/>
  <c r="C1238" i="1"/>
  <c r="H1238" i="1" s="1"/>
  <c r="D1237" i="1"/>
  <c r="C1237" i="1"/>
  <c r="H1237" i="1" s="1"/>
  <c r="D1236" i="1"/>
  <c r="C1236" i="1"/>
  <c r="H1236" i="1" s="1"/>
  <c r="G1235" i="1"/>
  <c r="D1235" i="1"/>
  <c r="C1235" i="1"/>
  <c r="H1235" i="1" s="1"/>
  <c r="G1234" i="1"/>
  <c r="D1234" i="1"/>
  <c r="C1234" i="1"/>
  <c r="H1234" i="1" s="1"/>
  <c r="D1233" i="1"/>
  <c r="C1233" i="1"/>
  <c r="H1233" i="1" s="1"/>
  <c r="D1232" i="1"/>
  <c r="C1232" i="1"/>
  <c r="H1232" i="1" s="1"/>
  <c r="G1231" i="1"/>
  <c r="D1231" i="1"/>
  <c r="C1231" i="1"/>
  <c r="H1231" i="1" s="1"/>
  <c r="G1230" i="1"/>
  <c r="D1230" i="1"/>
  <c r="C1230" i="1"/>
  <c r="H1230" i="1" s="1"/>
  <c r="D1229" i="1"/>
  <c r="C1229" i="1"/>
  <c r="H1229" i="1" s="1"/>
  <c r="D1228" i="1"/>
  <c r="C1228" i="1"/>
  <c r="H1228" i="1" s="1"/>
  <c r="G1227" i="1"/>
  <c r="D1227" i="1"/>
  <c r="C1227" i="1"/>
  <c r="H1227" i="1" s="1"/>
  <c r="G1226" i="1"/>
  <c r="D1226" i="1"/>
  <c r="C1226" i="1"/>
  <c r="H1226" i="1" s="1"/>
  <c r="D1225" i="1"/>
  <c r="C1225" i="1"/>
  <c r="H1225" i="1" s="1"/>
  <c r="D1224" i="1"/>
  <c r="C1224" i="1"/>
  <c r="H1224" i="1" s="1"/>
  <c r="D1223" i="1"/>
  <c r="G1222" i="1"/>
  <c r="D1222" i="1"/>
  <c r="C1222" i="1"/>
  <c r="H1222" i="1" s="1"/>
  <c r="D1221" i="1"/>
  <c r="C1221" i="1"/>
  <c r="H1221" i="1" s="1"/>
  <c r="D1220" i="1"/>
  <c r="C1220" i="1"/>
  <c r="H1220" i="1" s="1"/>
  <c r="G1219" i="1"/>
  <c r="D1219" i="1"/>
  <c r="C1219" i="1"/>
  <c r="H1219" i="1" s="1"/>
  <c r="G1218" i="1"/>
  <c r="D1218" i="1"/>
  <c r="C1218" i="1"/>
  <c r="H1218" i="1" s="1"/>
  <c r="D1217" i="1"/>
  <c r="C1217" i="1"/>
  <c r="H1217" i="1" s="1"/>
  <c r="D1216" i="1"/>
  <c r="C1216" i="1"/>
  <c r="H1216" i="1" s="1"/>
  <c r="G1215" i="1"/>
  <c r="D1215" i="1"/>
  <c r="C1215" i="1"/>
  <c r="H1215" i="1" s="1"/>
  <c r="D1214" i="1"/>
  <c r="G1214" i="1" s="1"/>
  <c r="C1214" i="1"/>
  <c r="D1213" i="1"/>
  <c r="C1213" i="1"/>
  <c r="H1213" i="1" s="1"/>
  <c r="D1212" i="1"/>
  <c r="C1212" i="1"/>
  <c r="H1212" i="1" s="1"/>
  <c r="G1211" i="1"/>
  <c r="D1211" i="1"/>
  <c r="C1211" i="1"/>
  <c r="H1211" i="1" s="1"/>
  <c r="D1210" i="1"/>
  <c r="G1210" i="1" s="1"/>
  <c r="C1210" i="1"/>
  <c r="D1209" i="1"/>
  <c r="C1209" i="1"/>
  <c r="H1209" i="1" s="1"/>
  <c r="D1208" i="1"/>
  <c r="C1208" i="1"/>
  <c r="H1208" i="1" s="1"/>
  <c r="D1207" i="1"/>
  <c r="D1206" i="1"/>
  <c r="G1206" i="1" s="1"/>
  <c r="C1206" i="1"/>
  <c r="D1205" i="1"/>
  <c r="C1205" i="1"/>
  <c r="H1205" i="1" s="1"/>
  <c r="D1204" i="1"/>
  <c r="C1204" i="1"/>
  <c r="H1204" i="1" s="1"/>
  <c r="G1203" i="1"/>
  <c r="D1203" i="1"/>
  <c r="C1203" i="1"/>
  <c r="H1203" i="1" s="1"/>
  <c r="D1202" i="1"/>
  <c r="G1202" i="1" s="1"/>
  <c r="C1202" i="1"/>
  <c r="D1201" i="1"/>
  <c r="C1201" i="1"/>
  <c r="H1201" i="1" s="1"/>
  <c r="D1200" i="1"/>
  <c r="C1200" i="1"/>
  <c r="H1200" i="1" s="1"/>
  <c r="G1199" i="1"/>
  <c r="D1199" i="1"/>
  <c r="C1199" i="1"/>
  <c r="H1199" i="1" s="1"/>
  <c r="D1198" i="1"/>
  <c r="G1198" i="1" s="1"/>
  <c r="C1198" i="1"/>
  <c r="D1197" i="1"/>
  <c r="C1197" i="1"/>
  <c r="H1197" i="1" s="1"/>
  <c r="D1196" i="1"/>
  <c r="C1196" i="1"/>
  <c r="H1196" i="1" s="1"/>
  <c r="G1195" i="1"/>
  <c r="D1195" i="1"/>
  <c r="C1195" i="1"/>
  <c r="H1195" i="1" s="1"/>
  <c r="D1194" i="1"/>
  <c r="G1194" i="1" s="1"/>
  <c r="C1194" i="1"/>
  <c r="D1193" i="1"/>
  <c r="C1193" i="1"/>
  <c r="H1193" i="1" s="1"/>
  <c r="D1192" i="1"/>
  <c r="C1192" i="1"/>
  <c r="H1192" i="1" s="1"/>
  <c r="G1191" i="1"/>
  <c r="D1191" i="1"/>
  <c r="C1191" i="1"/>
  <c r="H1191" i="1" s="1"/>
  <c r="D1190" i="1"/>
  <c r="G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H1182" i="1" s="1"/>
  <c r="C1182"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D1016" i="1"/>
  <c r="H1016" i="1" s="1"/>
  <c r="C1016" i="1"/>
  <c r="D1015" i="1"/>
  <c r="H1015" i="1" s="1"/>
  <c r="C1015" i="1"/>
  <c r="D1014" i="1"/>
  <c r="H1014" i="1" s="1"/>
  <c r="C1014" i="1"/>
  <c r="D1013" i="1"/>
  <c r="H1013" i="1" s="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G648" i="1"/>
  <c r="D648" i="1"/>
  <c r="H648" i="1" s="1"/>
  <c r="C648" i="1"/>
  <c r="D647" i="1"/>
  <c r="H647" i="1" s="1"/>
  <c r="C647" i="1"/>
  <c r="D646" i="1"/>
  <c r="H646" i="1" s="1"/>
  <c r="C646" i="1"/>
  <c r="H645" i="1"/>
  <c r="G645" i="1"/>
  <c r="D645" i="1"/>
  <c r="C645" i="1"/>
  <c r="C641"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D422" i="1"/>
  <c r="H422" i="1" s="1"/>
  <c r="C422" i="1"/>
  <c r="D421" i="1"/>
  <c r="H421" i="1" s="1"/>
  <c r="C421" i="1"/>
  <c r="H416" i="1"/>
  <c r="G416" i="1"/>
  <c r="D416" i="1"/>
  <c r="C416"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H179" i="1"/>
  <c r="G179" i="1"/>
  <c r="D179" i="1"/>
  <c r="C179" i="1"/>
  <c r="H178" i="1"/>
  <c r="G178" i="1"/>
  <c r="D178" i="1"/>
  <c r="C178" i="1"/>
  <c r="H177" i="1"/>
  <c r="G177" i="1"/>
  <c r="D177" i="1"/>
  <c r="C177" i="1"/>
  <c r="H176" i="1"/>
  <c r="G176" i="1"/>
  <c r="D176" i="1"/>
  <c r="C176" i="1"/>
  <c r="H175" i="1"/>
  <c r="G175" i="1"/>
  <c r="D175" i="1"/>
  <c r="C175" i="1"/>
  <c r="C174" i="1"/>
  <c r="H173" i="1"/>
  <c r="D173" i="1"/>
  <c r="G173" i="1" s="1"/>
  <c r="C173" i="1"/>
  <c r="H172" i="1"/>
  <c r="G172" i="1"/>
  <c r="D172" i="1"/>
  <c r="C172" i="1"/>
  <c r="H171" i="1"/>
  <c r="D171" i="1"/>
  <c r="G171" i="1" s="1"/>
  <c r="C171" i="1"/>
  <c r="H170" i="1"/>
  <c r="G170" i="1"/>
  <c r="D170" i="1"/>
  <c r="C170" i="1"/>
  <c r="H169" i="1"/>
  <c r="D169" i="1"/>
  <c r="G169" i="1" s="1"/>
  <c r="C169" i="1"/>
  <c r="H168" i="1"/>
  <c r="D168" i="1"/>
  <c r="G168" i="1" s="1"/>
  <c r="C168" i="1"/>
  <c r="H167" i="1"/>
  <c r="D167" i="1"/>
  <c r="G167" i="1" s="1"/>
  <c r="C167" i="1"/>
  <c r="D166" i="1"/>
  <c r="H166" i="1" s="1"/>
  <c r="C166" i="1"/>
  <c r="H165" i="1"/>
  <c r="G165" i="1"/>
  <c r="D165" i="1"/>
  <c r="C165" i="1"/>
  <c r="H164" i="1"/>
  <c r="D164" i="1"/>
  <c r="G164" i="1" s="1"/>
  <c r="C164" i="1"/>
  <c r="H163" i="1"/>
  <c r="D163" i="1"/>
  <c r="G163" i="1" s="1"/>
  <c r="C163" i="1"/>
  <c r="H162" i="1"/>
  <c r="G162" i="1"/>
  <c r="D162" i="1"/>
  <c r="C162" i="1"/>
  <c r="D161" i="1"/>
  <c r="G161" i="1" s="1"/>
  <c r="C161" i="1"/>
  <c r="H159" i="1"/>
  <c r="G159" i="1"/>
  <c r="D159" i="1"/>
  <c r="C159" i="1"/>
  <c r="H158" i="1"/>
  <c r="D158" i="1"/>
  <c r="G158" i="1" s="1"/>
  <c r="C158" i="1"/>
  <c r="H157" i="1"/>
  <c r="G157" i="1"/>
  <c r="D157" i="1"/>
  <c r="C157"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H132" i="1" s="1"/>
  <c r="C132" i="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D131" i="1" l="1"/>
  <c r="H131" i="1" s="1"/>
  <c r="G415" i="1"/>
  <c r="G421" i="1"/>
  <c r="E647" i="4"/>
  <c r="D641" i="1" s="1"/>
  <c r="B296" i="9"/>
  <c r="G646" i="1"/>
  <c r="G647" i="1"/>
  <c r="G649" i="1"/>
  <c r="G374" i="1"/>
  <c r="H374" i="1"/>
  <c r="F379" i="4"/>
  <c r="E373" i="4"/>
  <c r="G641" i="1"/>
  <c r="H641" i="1"/>
  <c r="G422" i="1"/>
  <c r="E648" i="4"/>
  <c r="D642" i="1" s="1"/>
  <c r="G190" i="1"/>
  <c r="G197" i="1"/>
  <c r="G183" i="1"/>
  <c r="G182" i="1"/>
  <c r="G181" i="1"/>
  <c r="E52" i="9"/>
  <c r="B52" i="9" s="1"/>
  <c r="F239" i="9"/>
  <c r="G180" i="1"/>
  <c r="G174" i="1"/>
  <c r="H174" i="1"/>
  <c r="F178" i="4"/>
  <c r="G166" i="1"/>
  <c r="H161" i="1"/>
  <c r="E49" i="9"/>
  <c r="B49" i="9" s="1"/>
  <c r="E164" i="4"/>
  <c r="D160" i="1" s="1"/>
  <c r="H156" i="1"/>
  <c r="G156" i="1"/>
  <c r="G132" i="1"/>
  <c r="D108"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H865" i="1"/>
  <c r="G865" i="1"/>
  <c r="H867" i="1"/>
  <c r="G867" i="1"/>
  <c r="H869" i="1"/>
  <c r="G869" i="1"/>
  <c r="H871" i="1"/>
  <c r="G871" i="1"/>
  <c r="H873" i="1"/>
  <c r="G873" i="1"/>
  <c r="H875" i="1"/>
  <c r="G875" i="1"/>
  <c r="H877" i="1"/>
  <c r="G877" i="1"/>
  <c r="H879" i="1"/>
  <c r="G879" i="1"/>
  <c r="H864" i="1"/>
  <c r="G864" i="1"/>
  <c r="H866" i="1"/>
  <c r="G866" i="1"/>
  <c r="H868" i="1"/>
  <c r="G868" i="1"/>
  <c r="H870" i="1"/>
  <c r="G870" i="1"/>
  <c r="H872" i="1"/>
  <c r="G872" i="1"/>
  <c r="H874" i="1"/>
  <c r="G874" i="1"/>
  <c r="H876" i="1"/>
  <c r="G876" i="1"/>
  <c r="H878" i="1"/>
  <c r="G878" i="1"/>
  <c r="H880"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G1193" i="1"/>
  <c r="G1197" i="1"/>
  <c r="G1201" i="1"/>
  <c r="G1205" i="1"/>
  <c r="G1209" i="1"/>
  <c r="G1213" i="1"/>
  <c r="G1217" i="1"/>
  <c r="G1221" i="1"/>
  <c r="G1225" i="1"/>
  <c r="G1229" i="1"/>
  <c r="G1233" i="1"/>
  <c r="G1237" i="1"/>
  <c r="G1241" i="1"/>
  <c r="G1245" i="1"/>
  <c r="G1249" i="1"/>
  <c r="G1253" i="1"/>
  <c r="G1256" i="1"/>
  <c r="G1260" i="1"/>
  <c r="G1264" i="1"/>
  <c r="G1268" i="1"/>
  <c r="G1272" i="1"/>
  <c r="G1276" i="1"/>
  <c r="G1280" i="1"/>
  <c r="G1284" i="1"/>
  <c r="G1288" i="1"/>
  <c r="G1292" i="1"/>
  <c r="G1296" i="1"/>
  <c r="G1304" i="1"/>
  <c r="G1308" i="1"/>
  <c r="G1312" i="1"/>
  <c r="E430" i="4"/>
  <c r="H1190" i="1"/>
  <c r="G1192" i="1"/>
  <c r="H1194" i="1"/>
  <c r="G1196" i="1"/>
  <c r="H1198" i="1"/>
  <c r="G1200" i="1"/>
  <c r="H1202" i="1"/>
  <c r="G1204" i="1"/>
  <c r="H1206" i="1"/>
  <c r="G1208" i="1"/>
  <c r="H1210" i="1"/>
  <c r="G1212" i="1"/>
  <c r="H1214" i="1"/>
  <c r="G1216" i="1"/>
  <c r="G1220" i="1"/>
  <c r="G1224" i="1"/>
  <c r="G1228" i="1"/>
  <c r="G1232" i="1"/>
  <c r="G1236" i="1"/>
  <c r="G1240" i="1"/>
  <c r="G1244" i="1"/>
  <c r="G1248" i="1"/>
  <c r="G1252" i="1"/>
  <c r="G1263" i="1"/>
  <c r="G1267" i="1"/>
  <c r="G1271" i="1"/>
  <c r="G1275" i="1"/>
  <c r="G1279" i="1"/>
  <c r="G1283" i="1"/>
  <c r="G1287" i="1"/>
  <c r="G1291" i="1"/>
  <c r="G1295" i="1"/>
  <c r="G1299" i="1"/>
  <c r="G1303" i="1"/>
  <c r="G1307"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G1557" i="1"/>
  <c r="I1557" i="1" s="1"/>
  <c r="J1557" i="1"/>
  <c r="H1558" i="1"/>
  <c r="I1558" i="1" s="1"/>
  <c r="G1559" i="1"/>
  <c r="I1559" i="1" s="1"/>
  <c r="J1559" i="1"/>
  <c r="H1560" i="1"/>
  <c r="I1560" i="1" s="1"/>
  <c r="G1561" i="1"/>
  <c r="I1561" i="1" s="1"/>
  <c r="J1561" i="1"/>
  <c r="H1562" i="1"/>
  <c r="I1562" i="1" s="1"/>
  <c r="H1578" i="1"/>
  <c r="I1578" i="1" s="1"/>
  <c r="G1579" i="1"/>
  <c r="I1579" i="1" s="1"/>
  <c r="J1579" i="1"/>
  <c r="H1580" i="1"/>
  <c r="I1580" i="1" s="1"/>
  <c r="G1581" i="1"/>
  <c r="I1581" i="1" s="1"/>
  <c r="J1581" i="1"/>
  <c r="G1585" i="1"/>
  <c r="H1592" i="1"/>
  <c r="G1592" i="1"/>
  <c r="H1604" i="1"/>
  <c r="G1604" i="1"/>
  <c r="H1608" i="1"/>
  <c r="G1608" i="1"/>
  <c r="H1612" i="1"/>
  <c r="G1612" i="1"/>
  <c r="H1616" i="1"/>
  <c r="G1616" i="1"/>
  <c r="H1628" i="1"/>
  <c r="G1628" i="1"/>
  <c r="G1637" i="1"/>
  <c r="G1645" i="1"/>
  <c r="G1661" i="1"/>
  <c r="G1665" i="1"/>
  <c r="G1669" i="1"/>
  <c r="G1673" i="1"/>
  <c r="G1677" i="1"/>
  <c r="G1681" i="1"/>
  <c r="G1685" i="1"/>
  <c r="D309" i="4"/>
  <c r="F310" i="4"/>
  <c r="E597" i="4"/>
  <c r="D591" i="1" s="1"/>
  <c r="I32" i="3"/>
  <c r="D1538" i="1"/>
  <c r="I33" i="3"/>
  <c r="D1555" i="1"/>
  <c r="H1555" i="1" s="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I1548" i="1"/>
  <c r="I1550" i="1"/>
  <c r="I1552" i="1"/>
  <c r="I1554" i="1"/>
  <c r="I1565" i="1"/>
  <c r="I1567" i="1"/>
  <c r="G1574" i="1"/>
  <c r="I1574" i="1" s="1"/>
  <c r="J1574" i="1"/>
  <c r="G1576" i="1"/>
  <c r="I1576" i="1" s="1"/>
  <c r="J1576" i="1"/>
  <c r="H1596" i="1"/>
  <c r="G1596" i="1"/>
  <c r="H1600" i="1"/>
  <c r="G1600" i="1"/>
  <c r="H1620" i="1"/>
  <c r="G1620" i="1"/>
  <c r="H1632" i="1"/>
  <c r="G1632" i="1"/>
  <c r="H1640" i="1"/>
  <c r="G1640" i="1"/>
  <c r="F135" i="4"/>
  <c r="D134" i="4"/>
  <c r="D361" i="4"/>
  <c r="F362" i="4"/>
  <c r="F61" i="6"/>
  <c r="D35" i="6"/>
  <c r="H1572" i="1"/>
  <c r="H1584" i="1"/>
  <c r="G1584" i="1"/>
  <c r="G1593" i="1"/>
  <c r="G1605" i="1"/>
  <c r="G1609" i="1"/>
  <c r="G1613" i="1"/>
  <c r="G1617" i="1"/>
  <c r="G1629" i="1"/>
  <c r="H1636" i="1"/>
  <c r="G1636" i="1"/>
  <c r="H1644" i="1"/>
  <c r="G1644" i="1"/>
  <c r="H1660" i="1"/>
  <c r="G1660" i="1"/>
  <c r="H1664" i="1"/>
  <c r="G1664" i="1"/>
  <c r="H1668" i="1"/>
  <c r="G1668" i="1"/>
  <c r="H1672" i="1"/>
  <c r="G1672" i="1"/>
  <c r="H1676" i="1"/>
  <c r="G1676" i="1"/>
  <c r="H1680" i="1"/>
  <c r="G1680" i="1"/>
  <c r="H1684" i="1"/>
  <c r="G1684" i="1"/>
  <c r="D82" i="4"/>
  <c r="F83" i="4"/>
  <c r="D164" i="4"/>
  <c r="F165" i="4"/>
  <c r="F203" i="4"/>
  <c r="D202" i="4"/>
  <c r="F467" i="4"/>
  <c r="D466" i="4"/>
  <c r="F603" i="4"/>
  <c r="D597" i="4"/>
  <c r="F45" i="5"/>
  <c r="D12" i="5"/>
  <c r="E251" i="5"/>
  <c r="D296" i="5"/>
  <c r="F297" i="5"/>
  <c r="E5" i="6"/>
  <c r="E35" i="6"/>
  <c r="E114" i="6"/>
  <c r="D1518" i="1"/>
  <c r="D45" i="8"/>
  <c r="C1623" i="1"/>
  <c r="H1542" i="1"/>
  <c r="G1542" i="1"/>
  <c r="H1544" i="1"/>
  <c r="G1544" i="1"/>
  <c r="H1546" i="1"/>
  <c r="G1546" i="1"/>
  <c r="G1549" i="1"/>
  <c r="I1549" i="1" s="1"/>
  <c r="J1549" i="1"/>
  <c r="G1551" i="1"/>
  <c r="I1551" i="1" s="1"/>
  <c r="J1551" i="1"/>
  <c r="G1553" i="1"/>
  <c r="I1553" i="1" s="1"/>
  <c r="J1553" i="1"/>
  <c r="G1555" i="1"/>
  <c r="G1564" i="1"/>
  <c r="I1564" i="1" s="1"/>
  <c r="J1564" i="1"/>
  <c r="G1566" i="1"/>
  <c r="I1566" i="1" s="1"/>
  <c r="J1566" i="1"/>
  <c r="G1568" i="1"/>
  <c r="I1568" i="1" s="1"/>
  <c r="J1568" i="1"/>
  <c r="G1570" i="1"/>
  <c r="I1570" i="1" s="1"/>
  <c r="J1570" i="1"/>
  <c r="H1588" i="1"/>
  <c r="G1588" i="1"/>
  <c r="H1624" i="1"/>
  <c r="G1624" i="1"/>
  <c r="H1648" i="1"/>
  <c r="G1648" i="1"/>
  <c r="H1652" i="1"/>
  <c r="G1652" i="1"/>
  <c r="H1656" i="1"/>
  <c r="G1656" i="1"/>
  <c r="F7" i="4"/>
  <c r="D230" i="4"/>
  <c r="F231" i="4"/>
  <c r="E7" i="5"/>
  <c r="F70" i="5"/>
  <c r="G314" i="9"/>
  <c r="E314" i="9" s="1"/>
  <c r="B314" i="9" s="1"/>
  <c r="F89" i="5"/>
  <c r="D88" i="5"/>
  <c r="H336" i="9"/>
  <c r="E177" i="5"/>
  <c r="D114" i="6"/>
  <c r="F115" i="6"/>
  <c r="C1511" i="1"/>
  <c r="F160" i="4"/>
  <c r="F216" i="4"/>
  <c r="D648" i="4"/>
  <c r="D7" i="5"/>
  <c r="H314" i="9"/>
  <c r="E88" i="5"/>
  <c r="D1093" i="1" s="1"/>
  <c r="D135" i="5"/>
  <c r="G315" i="9"/>
  <c r="E315" i="9" s="1"/>
  <c r="B315" i="9" s="1"/>
  <c r="G316" i="9"/>
  <c r="D147" i="5"/>
  <c r="D203" i="5"/>
  <c r="D219" i="5"/>
  <c r="D255" i="5"/>
  <c r="F277" i="5"/>
  <c r="G342" i="9"/>
  <c r="E342" i="9" s="1"/>
  <c r="D44" i="8"/>
  <c r="D106" i="4"/>
  <c r="D522" i="4"/>
  <c r="E571" i="4"/>
  <c r="D565" i="1" s="1"/>
  <c r="H316" i="9"/>
  <c r="H315" i="9"/>
  <c r="G336" i="9"/>
  <c r="E336" i="9" s="1"/>
  <c r="B336" i="9" s="1"/>
  <c r="F178" i="5"/>
  <c r="E7" i="4"/>
  <c r="F141" i="4"/>
  <c r="E153" i="4"/>
  <c r="F153" i="4" s="1"/>
  <c r="F170" i="4"/>
  <c r="D321" i="4"/>
  <c r="D373" i="4"/>
  <c r="D479" i="4"/>
  <c r="D491" i="4"/>
  <c r="D536" i="4"/>
  <c r="D571" i="4"/>
  <c r="D629" i="4"/>
  <c r="G345" i="9"/>
  <c r="E345" i="9"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12" i="9"/>
  <c r="E212" i="9" s="1"/>
  <c r="B212" i="9" s="1"/>
  <c r="G211" i="9"/>
  <c r="E211" i="9" s="1"/>
  <c r="B211" i="9" s="1"/>
  <c r="G210" i="9"/>
  <c r="E210" i="9" s="1"/>
  <c r="B210" i="9" s="1"/>
  <c r="G209" i="9"/>
  <c r="E209" i="9" s="1"/>
  <c r="B209" i="9" s="1"/>
  <c r="G208" i="9"/>
  <c r="E208" i="9" s="1"/>
  <c r="B208" i="9" s="1"/>
  <c r="L207" i="9"/>
  <c r="F207" i="9" s="1"/>
  <c r="M228" i="9"/>
  <c r="G205" i="9"/>
  <c r="E205" i="9" s="1"/>
  <c r="B205" i="9" s="1"/>
  <c r="G201" i="9"/>
  <c r="E201" i="9" s="1"/>
  <c r="B201" i="9" s="1"/>
  <c r="G197" i="9"/>
  <c r="E197" i="9" s="1"/>
  <c r="B197" i="9" s="1"/>
  <c r="G193" i="9"/>
  <c r="E193" i="9" s="1"/>
  <c r="B193" i="9" s="1"/>
  <c r="G189" i="9"/>
  <c r="E189" i="9" s="1"/>
  <c r="B189" i="9" s="1"/>
  <c r="G179" i="9"/>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203" i="9"/>
  <c r="E203" i="9" s="1"/>
  <c r="B203" i="9" s="1"/>
  <c r="G199" i="9"/>
  <c r="E199" i="9" s="1"/>
  <c r="B199" i="9" s="1"/>
  <c r="G195" i="9"/>
  <c r="E195" i="9" s="1"/>
  <c r="B195" i="9" s="1"/>
  <c r="G191" i="9"/>
  <c r="E191" i="9" s="1"/>
  <c r="B191"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80" i="9"/>
  <c r="B84" i="9"/>
  <c r="G188" i="9"/>
  <c r="E188" i="9" s="1"/>
  <c r="B188" i="9" s="1"/>
  <c r="G196" i="9"/>
  <c r="E196" i="9" s="1"/>
  <c r="B196" i="9" s="1"/>
  <c r="G204" i="9"/>
  <c r="E204" i="9" s="1"/>
  <c r="B204" i="9" s="1"/>
  <c r="G207" i="9"/>
  <c r="E207" i="9" s="1"/>
  <c r="B207" i="9" s="1"/>
  <c r="H19" i="9"/>
  <c r="E19" i="9" s="1"/>
  <c r="B19" i="9" s="1"/>
  <c r="E83" i="9"/>
  <c r="B83" i="9" s="1"/>
  <c r="B92" i="9"/>
  <c r="B100" i="9"/>
  <c r="B108" i="9"/>
  <c r="B116" i="9"/>
  <c r="B124" i="9"/>
  <c r="B132" i="9"/>
  <c r="B140" i="9"/>
  <c r="B148" i="9"/>
  <c r="B160" i="9"/>
  <c r="B168" i="9"/>
  <c r="H179" i="9"/>
  <c r="E76" i="9"/>
  <c r="B76" i="9" s="1"/>
  <c r="B81" i="9"/>
  <c r="B85" i="9"/>
  <c r="G192" i="9"/>
  <c r="E192" i="9" s="1"/>
  <c r="B192" i="9" s="1"/>
  <c r="G200" i="9"/>
  <c r="E200" i="9" s="1"/>
  <c r="B200" i="9" s="1"/>
  <c r="B229" i="9"/>
  <c r="B265" i="9"/>
  <c r="B253" i="9"/>
  <c r="B235" i="9"/>
  <c r="B251" i="9"/>
  <c r="B267" i="9"/>
  <c r="B283" i="9"/>
  <c r="F233" i="9"/>
  <c r="B233" i="9" s="1"/>
  <c r="F241" i="9"/>
  <c r="B241" i="9" s="1"/>
  <c r="F249" i="9"/>
  <c r="B249" i="9" s="1"/>
  <c r="F257" i="9"/>
  <c r="B257" i="9" s="1"/>
  <c r="F265" i="9"/>
  <c r="F273" i="9"/>
  <c r="B273" i="9" s="1"/>
  <c r="F281" i="9"/>
  <c r="B281" i="9" s="1"/>
  <c r="F289" i="9"/>
  <c r="B289" i="9" s="1"/>
  <c r="E305" i="9"/>
  <c r="B305" i="9" s="1"/>
  <c r="B312" i="9"/>
  <c r="B321" i="9"/>
  <c r="B231" i="9"/>
  <c r="B239" i="9"/>
  <c r="B247" i="9"/>
  <c r="B255" i="9"/>
  <c r="B263" i="9"/>
  <c r="B271" i="9"/>
  <c r="B279" i="9"/>
  <c r="B287" i="9"/>
  <c r="E311" i="9"/>
  <c r="B311" i="9" s="1"/>
  <c r="F229" i="9"/>
  <c r="F237" i="9"/>
  <c r="B237" i="9" s="1"/>
  <c r="F245" i="9"/>
  <c r="B245" i="9" s="1"/>
  <c r="F253" i="9"/>
  <c r="F261" i="9"/>
  <c r="B261" i="9" s="1"/>
  <c r="F269" i="9"/>
  <c r="B269" i="9" s="1"/>
  <c r="F277" i="9"/>
  <c r="B277" i="9" s="1"/>
  <c r="F285" i="9"/>
  <c r="B285" i="9" s="1"/>
  <c r="B313" i="9"/>
  <c r="E323" i="9"/>
  <c r="B323" i="9" s="1"/>
  <c r="G131" i="1" l="1"/>
  <c r="D368" i="1"/>
  <c r="E360" i="4"/>
  <c r="G108" i="1"/>
  <c r="H108" i="1"/>
  <c r="B345" i="9"/>
  <c r="E344" i="9"/>
  <c r="I10" i="3" s="1"/>
  <c r="F491" i="4"/>
  <c r="C485" i="1"/>
  <c r="F321" i="4"/>
  <c r="C316" i="1"/>
  <c r="E6" i="4"/>
  <c r="D3" i="1"/>
  <c r="F522" i="4"/>
  <c r="C516" i="1"/>
  <c r="F147" i="5"/>
  <c r="C1152" i="1"/>
  <c r="F114" i="6"/>
  <c r="H29" i="3"/>
  <c r="C1510" i="1"/>
  <c r="F88" i="5"/>
  <c r="C1093" i="1"/>
  <c r="F230" i="4"/>
  <c r="C226" i="1"/>
  <c r="G1623" i="1"/>
  <c r="H1623" i="1"/>
  <c r="I27" i="3"/>
  <c r="D1431" i="1"/>
  <c r="I24" i="3"/>
  <c r="D1255" i="1"/>
  <c r="F82" i="4"/>
  <c r="C78" i="1"/>
  <c r="F35" i="6"/>
  <c r="H27" i="3"/>
  <c r="C1431" i="1"/>
  <c r="F361" i="4"/>
  <c r="D360" i="4"/>
  <c r="C356" i="1"/>
  <c r="H24" i="9"/>
  <c r="E180" i="9"/>
  <c r="B180" i="9" s="1"/>
  <c r="F629" i="4"/>
  <c r="C623" i="1"/>
  <c r="F479" i="4"/>
  <c r="C473" i="1"/>
  <c r="F106" i="4"/>
  <c r="C102" i="1"/>
  <c r="F255" i="5"/>
  <c r="D251" i="5"/>
  <c r="C1259" i="1"/>
  <c r="E316" i="9"/>
  <c r="B316" i="9" s="1"/>
  <c r="D141" i="6"/>
  <c r="I21" i="3"/>
  <c r="D1012" i="1"/>
  <c r="I1546" i="1"/>
  <c r="I1542" i="1"/>
  <c r="I39" i="3"/>
  <c r="C1622" i="1"/>
  <c r="E141" i="6"/>
  <c r="I26" i="3"/>
  <c r="D1401" i="1"/>
  <c r="F12" i="5"/>
  <c r="C1017" i="1"/>
  <c r="F466" i="4"/>
  <c r="C460" i="1"/>
  <c r="F134" i="4"/>
  <c r="C130" i="1"/>
  <c r="E535" i="4"/>
  <c r="E179" i="9"/>
  <c r="B179" i="9" s="1"/>
  <c r="E310" i="9"/>
  <c r="B310" i="9" s="1"/>
  <c r="F571" i="4"/>
  <c r="C565" i="1"/>
  <c r="D430" i="4"/>
  <c r="E152" i="4"/>
  <c r="D149" i="1"/>
  <c r="G347" i="9"/>
  <c r="E347" i="9" s="1"/>
  <c r="K1480" i="9"/>
  <c r="G343" i="9"/>
  <c r="E343" i="9" s="1"/>
  <c r="B343" i="9" s="1"/>
  <c r="I38" i="3"/>
  <c r="C1621" i="1"/>
  <c r="G339" i="9"/>
  <c r="E339" i="9" s="1"/>
  <c r="B339" i="9" s="1"/>
  <c r="F219" i="5"/>
  <c r="C1223" i="1"/>
  <c r="H21" i="3"/>
  <c r="F7" i="5"/>
  <c r="C1012" i="1"/>
  <c r="H1511" i="1"/>
  <c r="G1511" i="1"/>
  <c r="E176" i="5"/>
  <c r="D1180" i="1" s="1"/>
  <c r="I23" i="3"/>
  <c r="D1181" i="1"/>
  <c r="D6" i="4"/>
  <c r="H1518" i="1"/>
  <c r="G1518" i="1"/>
  <c r="F164" i="4"/>
  <c r="C160" i="1"/>
  <c r="E69" i="5"/>
  <c r="G24" i="9"/>
  <c r="H1538" i="1"/>
  <c r="G1538" i="1"/>
  <c r="E639" i="4"/>
  <c r="D633" i="1" s="1"/>
  <c r="D424" i="1"/>
  <c r="F228" i="9"/>
  <c r="B228" i="9" s="1"/>
  <c r="F536" i="4"/>
  <c r="D535" i="4"/>
  <c r="C530" i="1"/>
  <c r="F373" i="4"/>
  <c r="C368" i="1"/>
  <c r="E341" i="9"/>
  <c r="B342" i="9"/>
  <c r="G338" i="9"/>
  <c r="E338" i="9" s="1"/>
  <c r="B338" i="9" s="1"/>
  <c r="F203" i="5"/>
  <c r="D177" i="5"/>
  <c r="C1207" i="1"/>
  <c r="F135" i="5"/>
  <c r="C1140" i="1"/>
  <c r="F648" i="4"/>
  <c r="C642" i="1"/>
  <c r="D69" i="5"/>
  <c r="I1544" i="1"/>
  <c r="I29" i="3"/>
  <c r="D1510" i="1"/>
  <c r="F296" i="5"/>
  <c r="C1300" i="1"/>
  <c r="F597" i="4"/>
  <c r="C591" i="1"/>
  <c r="F202" i="4"/>
  <c r="C198" i="1"/>
  <c r="D152" i="4"/>
  <c r="F309" i="4"/>
  <c r="D308" i="4"/>
  <c r="C304" i="1"/>
  <c r="D355" i="1" l="1"/>
  <c r="E417" i="4"/>
  <c r="D412" i="1" s="1"/>
  <c r="E418" i="4"/>
  <c r="D413" i="1" s="1"/>
  <c r="E24" i="9"/>
  <c r="B24" i="9" s="1"/>
  <c r="H642" i="1"/>
  <c r="G642" i="1"/>
  <c r="H530" i="1"/>
  <c r="G530" i="1"/>
  <c r="H1621" i="1"/>
  <c r="G1621" i="1"/>
  <c r="H11" i="3"/>
  <c r="E346" i="9"/>
  <c r="B347" i="9"/>
  <c r="H565" i="1"/>
  <c r="G565" i="1"/>
  <c r="E640" i="4"/>
  <c r="D634" i="1" s="1"/>
  <c r="D529" i="1"/>
  <c r="F251" i="5"/>
  <c r="H24" i="3"/>
  <c r="C1255" i="1"/>
  <c r="G473" i="1"/>
  <c r="H473" i="1"/>
  <c r="F360" i="4"/>
  <c r="D418" i="4"/>
  <c r="C355" i="1"/>
  <c r="H1152" i="1"/>
  <c r="G1152" i="1"/>
  <c r="G3" i="1"/>
  <c r="H3" i="1"/>
  <c r="H485" i="1"/>
  <c r="G485" i="1"/>
  <c r="H1207" i="1"/>
  <c r="G1207" i="1"/>
  <c r="D299" i="4"/>
  <c r="F152" i="4"/>
  <c r="H17" i="3"/>
  <c r="C148" i="1"/>
  <c r="D176" i="5"/>
  <c r="F177" i="5"/>
  <c r="H23" i="3"/>
  <c r="C1181" i="1"/>
  <c r="D640" i="4"/>
  <c r="F535" i="4"/>
  <c r="C529" i="1"/>
  <c r="H1012" i="1"/>
  <c r="G1012" i="1"/>
  <c r="H1223" i="1"/>
  <c r="G1223" i="1"/>
  <c r="G149" i="1"/>
  <c r="H149" i="1"/>
  <c r="G130" i="1"/>
  <c r="H130" i="1"/>
  <c r="H1017" i="1"/>
  <c r="G1017" i="1"/>
  <c r="I30" i="3"/>
  <c r="D1537" i="1"/>
  <c r="F141" i="6"/>
  <c r="H30" i="3"/>
  <c r="C1537" i="1"/>
  <c r="H78" i="1"/>
  <c r="G78" i="1"/>
  <c r="H226" i="1"/>
  <c r="G226" i="1"/>
  <c r="H1510" i="1"/>
  <c r="G1510" i="1"/>
  <c r="E422" i="4"/>
  <c r="I16" i="3"/>
  <c r="D2" i="1"/>
  <c r="H304" i="1"/>
  <c r="G304" i="1"/>
  <c r="G198" i="1"/>
  <c r="H198" i="1"/>
  <c r="H1300" i="1"/>
  <c r="G1300" i="1"/>
  <c r="H1140" i="1"/>
  <c r="G1140" i="1"/>
  <c r="H368" i="1"/>
  <c r="G368" i="1"/>
  <c r="I22" i="3"/>
  <c r="D1074" i="1"/>
  <c r="E299" i="4"/>
  <c r="E300" i="4" s="1"/>
  <c r="D296" i="1" s="1"/>
  <c r="I17" i="3"/>
  <c r="D148" i="1"/>
  <c r="H1622" i="1"/>
  <c r="G1622" i="1"/>
  <c r="H102" i="1"/>
  <c r="G102" i="1"/>
  <c r="H623" i="1"/>
  <c r="G623" i="1"/>
  <c r="H1431" i="1"/>
  <c r="G1431" i="1"/>
  <c r="G516" i="1"/>
  <c r="H516" i="1"/>
  <c r="H316" i="1"/>
  <c r="G316" i="1"/>
  <c r="H591" i="1"/>
  <c r="G591" i="1"/>
  <c r="D417" i="4"/>
  <c r="F308" i="4"/>
  <c r="C303" i="1"/>
  <c r="F69" i="5"/>
  <c r="H22" i="3"/>
  <c r="C1074" i="1"/>
  <c r="H160" i="1"/>
  <c r="G160" i="1"/>
  <c r="F6" i="4"/>
  <c r="D422" i="4"/>
  <c r="D300" i="4"/>
  <c r="H16" i="3"/>
  <c r="C2" i="1"/>
  <c r="D6" i="5"/>
  <c r="F430" i="4"/>
  <c r="D639" i="4"/>
  <c r="C424" i="1"/>
  <c r="H460" i="1"/>
  <c r="G460" i="1"/>
  <c r="G1401" i="1"/>
  <c r="H9" i="3"/>
  <c r="H1401" i="1"/>
  <c r="E6" i="5"/>
  <c r="H1259" i="1"/>
  <c r="G1259" i="1"/>
  <c r="H356" i="1"/>
  <c r="G356" i="1"/>
  <c r="H1093" i="1"/>
  <c r="G1093" i="1"/>
  <c r="G299" i="9" l="1"/>
  <c r="G306" i="9"/>
  <c r="E306" i="9" s="1"/>
  <c r="B306" i="9" s="1"/>
  <c r="F6" i="5"/>
  <c r="C1011" i="1"/>
  <c r="F422" i="4"/>
  <c r="D643" i="4"/>
  <c r="C417" i="1"/>
  <c r="G303" i="1"/>
  <c r="H303" i="1"/>
  <c r="H1255" i="1"/>
  <c r="G1255" i="1"/>
  <c r="K3" i="9"/>
  <c r="I9" i="3"/>
  <c r="H2" i="1"/>
  <c r="G2" i="1"/>
  <c r="H1074" i="1"/>
  <c r="G1074" i="1"/>
  <c r="F640" i="4"/>
  <c r="C634" i="1"/>
  <c r="F176" i="5"/>
  <c r="C1180" i="1"/>
  <c r="D423" i="4"/>
  <c r="D301" i="4"/>
  <c r="F299" i="4"/>
  <c r="C295" i="1"/>
  <c r="N3" i="9"/>
  <c r="I11" i="3"/>
  <c r="F417" i="4"/>
  <c r="C412" i="1"/>
  <c r="H1537" i="1"/>
  <c r="G1537" i="1"/>
  <c r="H1181" i="1"/>
  <c r="G1181" i="1"/>
  <c r="H148" i="1"/>
  <c r="G148" i="1"/>
  <c r="H355" i="1"/>
  <c r="G355" i="1"/>
  <c r="H424" i="1"/>
  <c r="G424" i="1"/>
  <c r="F639" i="4"/>
  <c r="C633" i="1"/>
  <c r="H299" i="9"/>
  <c r="D1011" i="1"/>
  <c r="F300" i="4"/>
  <c r="C296" i="1"/>
  <c r="E423" i="4"/>
  <c r="E424" i="4" s="1"/>
  <c r="D419" i="1" s="1"/>
  <c r="E301" i="4"/>
  <c r="D297" i="1" s="1"/>
  <c r="D295" i="1"/>
  <c r="E643" i="4"/>
  <c r="D417" i="1"/>
  <c r="H529" i="1"/>
  <c r="G529" i="1"/>
  <c r="F418" i="4"/>
  <c r="C413" i="1"/>
  <c r="H1180" i="1" l="1"/>
  <c r="G1180" i="1"/>
  <c r="D637" i="1"/>
  <c r="E644" i="4"/>
  <c r="E645" i="4" s="1"/>
  <c r="E425" i="4"/>
  <c r="D420" i="1" s="1"/>
  <c r="D418" i="1"/>
  <c r="H20" i="9"/>
  <c r="D644" i="4"/>
  <c r="F423" i="4"/>
  <c r="D425" i="4"/>
  <c r="C418" i="1"/>
  <c r="G20" i="9"/>
  <c r="G417" i="1"/>
  <c r="H417" i="1"/>
  <c r="H8" i="3"/>
  <c r="H1011" i="1"/>
  <c r="G1011" i="1"/>
  <c r="D424" i="4"/>
  <c r="D645" i="4"/>
  <c r="F643" i="4"/>
  <c r="C637" i="1"/>
  <c r="G296" i="1"/>
  <c r="H296" i="1"/>
  <c r="H633" i="1"/>
  <c r="G633" i="1"/>
  <c r="G412" i="1"/>
  <c r="H412" i="1"/>
  <c r="G295" i="1"/>
  <c r="H295" i="1"/>
  <c r="H413" i="1"/>
  <c r="G413" i="1"/>
  <c r="F301" i="4"/>
  <c r="C297" i="1"/>
  <c r="H634" i="1"/>
  <c r="G634" i="1"/>
  <c r="E299" i="9"/>
  <c r="M3" i="9" l="1"/>
  <c r="H418" i="1"/>
  <c r="G418" i="1"/>
  <c r="F424" i="4"/>
  <c r="C419" i="1"/>
  <c r="F425" i="4"/>
  <c r="C420" i="1"/>
  <c r="D639" i="1"/>
  <c r="B299" i="9"/>
  <c r="G297" i="1"/>
  <c r="H297" i="1"/>
  <c r="H637" i="1"/>
  <c r="G637" i="1"/>
  <c r="F645" i="4"/>
  <c r="C639" i="1"/>
  <c r="E20" i="9"/>
  <c r="B20" i="9" s="1"/>
  <c r="F644" i="4"/>
  <c r="D646" i="4"/>
  <c r="C638" i="1"/>
  <c r="E646" i="4"/>
  <c r="E649" i="4" s="1"/>
  <c r="D638" i="1"/>
  <c r="I18" i="3" l="1"/>
  <c r="D643" i="1"/>
  <c r="H638" i="1"/>
  <c r="G638" i="1"/>
  <c r="H639" i="1"/>
  <c r="G639" i="1"/>
  <c r="G420" i="1"/>
  <c r="H420" i="1"/>
  <c r="E650" i="4"/>
  <c r="D640" i="1"/>
  <c r="F646" i="4"/>
  <c r="D650" i="4"/>
  <c r="C640" i="1"/>
  <c r="G297" i="9"/>
  <c r="E297" i="9" s="1"/>
  <c r="B297" i="9" s="1"/>
  <c r="D649" i="4"/>
  <c r="G419" i="1"/>
  <c r="H419" i="1"/>
  <c r="G334" i="9"/>
  <c r="H334" i="9"/>
  <c r="F649" i="4" l="1"/>
  <c r="H18" i="3"/>
  <c r="C643" i="1"/>
  <c r="F650" i="4"/>
  <c r="H19" i="3"/>
  <c r="C644" i="1"/>
  <c r="E334" i="9"/>
  <c r="H640" i="1"/>
  <c r="G640" i="1"/>
  <c r="H7" i="3"/>
  <c r="I19" i="3"/>
  <c r="D644" i="1"/>
  <c r="H643" i="1" l="1"/>
  <c r="G643" i="1"/>
  <c r="J3" i="9"/>
  <c r="H644" i="1"/>
  <c r="G644" i="1"/>
  <c r="B334" i="9"/>
  <c r="E298" i="9"/>
  <c r="I8" i="3" s="1"/>
  <c r="G295" i="9" l="1"/>
  <c r="L293" i="9"/>
  <c r="F293" i="9" s="1"/>
  <c r="H295" i="9"/>
  <c r="H18" i="9"/>
  <c r="G18" i="9"/>
  <c r="J17" i="9"/>
  <c r="J5" i="9"/>
  <c r="L16" i="9"/>
  <c r="K5" i="9"/>
  <c r="J10" i="9"/>
  <c r="M16" i="9"/>
  <c r="G22" i="9"/>
  <c r="J7" i="9"/>
  <c r="I12" i="9"/>
  <c r="I9" i="9"/>
  <c r="G15" i="9"/>
  <c r="I13" i="9"/>
  <c r="I6" i="9"/>
  <c r="K12" i="9"/>
  <c r="G17" i="9"/>
  <c r="J6" i="9"/>
  <c r="I11" i="9"/>
  <c r="H17" i="9"/>
  <c r="I8" i="9"/>
  <c r="M15" i="9"/>
  <c r="I5" i="9"/>
  <c r="K11" i="9"/>
  <c r="H16" i="9"/>
  <c r="K9" i="9"/>
  <c r="J8" i="9"/>
  <c r="K8" i="9"/>
  <c r="J13" i="9"/>
  <c r="I7" i="9"/>
  <c r="K13" i="9"/>
  <c r="K10" i="9"/>
  <c r="G16" i="9"/>
  <c r="E16" i="9" s="1"/>
  <c r="H21" i="9"/>
  <c r="K7" i="9"/>
  <c r="J12" i="9"/>
  <c r="J9" i="9"/>
  <c r="H15" i="9"/>
  <c r="L15" i="9"/>
  <c r="G21" i="9"/>
  <c r="K6" i="9"/>
  <c r="J11" i="9"/>
  <c r="I17" i="9"/>
  <c r="H22" i="9"/>
  <c r="F15" i="9" l="1"/>
  <c r="E18" i="9"/>
  <c r="B18" i="9" s="1"/>
  <c r="E5" i="9"/>
  <c r="B5" i="9" s="1"/>
  <c r="E7" i="9"/>
  <c r="B7" i="9" s="1"/>
  <c r="E295" i="9"/>
  <c r="E23" i="9" s="1"/>
  <c r="I7" i="3" s="1"/>
  <c r="E8" i="9"/>
  <c r="B8" i="9" s="1"/>
  <c r="E17" i="9"/>
  <c r="B17" i="9" s="1"/>
  <c r="E15" i="9"/>
  <c r="E22" i="9"/>
  <c r="B22" i="9" s="1"/>
  <c r="F16" i="9"/>
  <c r="B16" i="9" s="1"/>
  <c r="E21" i="9"/>
  <c r="B21" i="9" s="1"/>
  <c r="E9" i="9"/>
  <c r="B9" i="9" s="1"/>
  <c r="E11" i="9"/>
  <c r="B11" i="9" s="1"/>
  <c r="E6" i="9"/>
  <c r="B6" i="9" s="1"/>
  <c r="E12" i="9"/>
  <c r="B12" i="9" s="1"/>
  <c r="E10" i="9"/>
  <c r="B10" i="9" s="1"/>
  <c r="B293" i="9"/>
  <c r="F23" i="9"/>
  <c r="E13" i="9"/>
  <c r="B13" i="9" s="1"/>
  <c r="B295" i="9" l="1"/>
  <c r="F14" i="9"/>
  <c r="E14" i="9"/>
  <c r="I12" i="3" s="1"/>
  <c r="B15" i="9"/>
  <c r="E4" i="9"/>
  <c r="F3"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<sst xmlns="http://schemas.openxmlformats.org/spreadsheetml/2006/main" count="4716" uniqueCount="3652">
  <si>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</si>
  <si>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</si>
  <si>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</si>
  <si>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</si>
  <si>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</si>
  <si>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</si>
  <si>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</si>
  <si>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</si>
  <si>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</si>
  <si>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</si>
  <si>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</si>
  <si>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</si>
  <si>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</si>
  <si>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</si>
  <si>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</si>
  <si>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</si>
  <si>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</si>
  <si>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</si>
  <si>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</si>
  <si>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</si>
  <si>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</si>
  <si>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</si>
  <si>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</si>
  <si>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</si>
  <si>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</si>
  <si>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</si>
  <si>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</si>
  <si>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</si>
  <si>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</si>
  <si>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</si>
  <si>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</si>
  <si>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VOJNIĆ</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</si>
  <si>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</si>
  <si>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</si>
  <si>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</si>
  <si>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</si>
  <si>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</si>
  <si>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</si>
  <si>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</si>
  <si>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</si>
  <si>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</si>
  <si>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</si>
  <si>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</si>
  <si>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</si>
  <si>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</si>
  <si>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</si>
  <si>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</si>
  <si>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</si>
  <si>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</si>
  <si>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</si>
  <si>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</si>
  <si>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</si>
  <si>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</si>
  <si>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</si>
  <si>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</si>
  <si>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</si>
  <si>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44102 - DJEČJI VRTIĆ VOJNIĆ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</si>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</sst>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87860.55</v>
      </c>
      <c r="E2" s="6">
        <v>0</v>
      </c>
      <c r="F2" s="6">
        <v>0</v>
      </c>
      <c r="G2" s="7">
        <f t="shared" ref="G2:G274" si="0">(B2/1000)*(C2*1+D2*2)</f>
        <v>175.72110000000001</v>
      </c>
      <c r="H2" s="7">
        <f t="shared" ref="H2:H274" si="1">ABS(C2-ROUND(C2,0))+ABS(D2-ROUND(D2,0))</f>
        <v>0.44999999999708962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11453.78</v>
      </c>
      <c r="E102" s="1">
        <v>0</v>
      </c>
      <c r="F102" s="1">
        <v>0</v>
      </c>
      <c r="G102" s="2">
        <f t="shared" si="0"/>
        <v>2313.6635600000004</v>
      </c>
      <c r="H102" s="2">
        <f t="shared" si="1"/>
        <v>0.21999999999934516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11453.78</v>
      </c>
      <c r="E108" s="1">
        <v>0</v>
      </c>
      <c r="F108" s="1">
        <v>0</v>
      </c>
      <c r="G108" s="2">
        <f t="shared" si="0"/>
        <v>2451.1089200000001</v>
      </c>
      <c r="H108" s="2">
        <f t="shared" si="1"/>
        <v>0.21999999999934516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11453.78</v>
      </c>
      <c r="E113" s="1">
        <v>0</v>
      </c>
      <c r="F113" s="1">
        <v>0</v>
      </c>
      <c r="G113" s="2">
        <f t="shared" si="0"/>
        <v>2565.6467200000002</v>
      </c>
      <c r="H113" s="2">
        <f t="shared" si="1"/>
        <v>0.21999999999934516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76406.77</v>
      </c>
      <c r="E130" s="1">
        <v>0</v>
      </c>
      <c r="F130" s="1">
        <v>0</v>
      </c>
      <c r="G130" s="2">
        <f t="shared" si="0"/>
        <v>19712.946660000001</v>
      </c>
      <c r="H130" s="2">
        <f t="shared" si="1"/>
        <v>0.22999999999592546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76406.77</v>
      </c>
      <c r="E131" s="1">
        <v>0</v>
      </c>
      <c r="F131" s="1">
        <v>0</v>
      </c>
      <c r="G131" s="2">
        <f t="shared" si="0"/>
        <v>19865.760200000001</v>
      </c>
      <c r="H131" s="2">
        <f t="shared" si="1"/>
        <v>0.22999999999592546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75227.02</v>
      </c>
      <c r="E132" s="1">
        <v>0</v>
      </c>
      <c r="F132" s="1">
        <v>0</v>
      </c>
      <c r="G132" s="2">
        <f t="shared" si="0"/>
        <v>19709.479240000001</v>
      </c>
      <c r="H132" s="2">
        <f t="shared" si="1"/>
        <v>2.0000000004074536E-2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1179.75</v>
      </c>
      <c r="E133" s="1">
        <v>0</v>
      </c>
      <c r="F133" s="1">
        <v>0</v>
      </c>
      <c r="G133" s="2">
        <f t="shared" si="0"/>
        <v>311.45400000000001</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41767.51</v>
      </c>
      <c r="D148" s="1">
        <f>'PR-RAS'!E152</f>
        <v>112425.25999999998</v>
      </c>
      <c r="E148" s="1">
        <v>0</v>
      </c>
      <c r="F148" s="1">
        <v>0</v>
      </c>
      <c r="G148" s="2">
        <f t="shared" si="0"/>
        <v>39192.850409999992</v>
      </c>
      <c r="H148" s="2">
        <f t="shared" si="1"/>
        <v>0.74999999997817213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31347.5</v>
      </c>
      <c r="D149" s="1">
        <f>'PR-RAS'!E153</f>
        <v>96035.079999999987</v>
      </c>
      <c r="E149" s="1">
        <v>0</v>
      </c>
      <c r="F149" s="1">
        <v>0</v>
      </c>
      <c r="G149" s="2">
        <f t="shared" si="0"/>
        <v>33065.813679999992</v>
      </c>
      <c r="H149" s="2">
        <f t="shared" si="1"/>
        <v>0.57999999998719431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25903.41</v>
      </c>
      <c r="D150" s="1">
        <f>'PR-RAS'!E154</f>
        <v>82433.539999999994</v>
      </c>
      <c r="E150" s="1">
        <v>0</v>
      </c>
      <c r="F150" s="1">
        <v>0</v>
      </c>
      <c r="G150" s="2">
        <f t="shared" si="0"/>
        <v>28424.803009999996</v>
      </c>
      <c r="H150" s="2">
        <f t="shared" si="1"/>
        <v>0.87000000000625732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25903.41</v>
      </c>
      <c r="D151" s="1">
        <f>'PR-RAS'!E155</f>
        <v>82433.539999999994</v>
      </c>
      <c r="E151" s="1">
        <v>0</v>
      </c>
      <c r="F151" s="1">
        <v>0</v>
      </c>
      <c r="G151" s="2">
        <f t="shared" si="0"/>
        <v>28615.573499999999</v>
      </c>
      <c r="H151" s="2">
        <f t="shared" si="1"/>
        <v>0.87000000000625732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1170</v>
      </c>
      <c r="D155" s="1">
        <f>'PR-RAS'!E159</f>
        <v>0</v>
      </c>
      <c r="E155" s="1">
        <v>0</v>
      </c>
      <c r="F155" s="1">
        <v>0</v>
      </c>
      <c r="G155" s="2">
        <f t="shared" si="0"/>
        <v>180.18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4274.09</v>
      </c>
      <c r="D156" s="1">
        <f>'PR-RAS'!E160</f>
        <v>13601.54</v>
      </c>
      <c r="E156" s="1">
        <v>0</v>
      </c>
      <c r="F156" s="1">
        <v>0</v>
      </c>
      <c r="G156" s="2">
        <f t="shared" si="0"/>
        <v>4878.9613500000005</v>
      </c>
      <c r="H156" s="2">
        <f t="shared" si="1"/>
        <v>0.5499999999992724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4274.09</v>
      </c>
      <c r="D158" s="1">
        <f>'PR-RAS'!E162</f>
        <v>13601.54</v>
      </c>
      <c r="E158" s="1">
        <v>0</v>
      </c>
      <c r="F158" s="1">
        <v>0</v>
      </c>
      <c r="G158" s="2">
        <f t="shared" si="0"/>
        <v>4941.9156900000007</v>
      </c>
      <c r="H158" s="2">
        <f t="shared" si="1"/>
        <v>0.5499999999992724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10343.529999999999</v>
      </c>
      <c r="D160" s="1">
        <f>'PR-RAS'!E164</f>
        <v>16290.639999999998</v>
      </c>
      <c r="E160" s="1">
        <v>0</v>
      </c>
      <c r="F160" s="1">
        <v>0</v>
      </c>
      <c r="G160" s="2">
        <f t="shared" si="0"/>
        <v>6825.0447899999999</v>
      </c>
      <c r="H160" s="2">
        <f t="shared" si="1"/>
        <v>0.83000000000356522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2857.7</v>
      </c>
      <c r="D161" s="1">
        <f>'PR-RAS'!E165</f>
        <v>6220.45</v>
      </c>
      <c r="E161" s="1">
        <v>0</v>
      </c>
      <c r="F161" s="1">
        <v>0</v>
      </c>
      <c r="G161" s="2">
        <f t="shared" si="0"/>
        <v>2447.7759999999998</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198.62</v>
      </c>
      <c r="D162" s="1">
        <f>'PR-RAS'!E166</f>
        <v>306</v>
      </c>
      <c r="E162" s="1">
        <v>0</v>
      </c>
      <c r="F162" s="1">
        <v>0</v>
      </c>
      <c r="G162" s="2">
        <f t="shared" si="0"/>
        <v>130.50981999999999</v>
      </c>
      <c r="H162" s="2">
        <f t="shared" si="1"/>
        <v>0.37999999999999545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2413.21</v>
      </c>
      <c r="D163" s="1">
        <f>'PR-RAS'!E167</f>
        <v>5727.45</v>
      </c>
      <c r="E163" s="1">
        <v>0</v>
      </c>
      <c r="F163" s="1">
        <v>0</v>
      </c>
      <c r="G163" s="2">
        <f t="shared" si="0"/>
        <v>2246.63382</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245.87</v>
      </c>
      <c r="D164" s="1">
        <f>'PR-RAS'!E168</f>
        <v>187</v>
      </c>
      <c r="E164" s="1">
        <v>0</v>
      </c>
      <c r="F164" s="1">
        <v>0</v>
      </c>
      <c r="G164" s="2">
        <f t="shared" si="0"/>
        <v>101.03881</v>
      </c>
      <c r="H164" s="2">
        <f t="shared" si="1"/>
        <v>0.12999999999999545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4743.83</v>
      </c>
      <c r="D166" s="1">
        <f>'PR-RAS'!E170</f>
        <v>6221.7699999999995</v>
      </c>
      <c r="E166" s="1">
        <v>0</v>
      </c>
      <c r="F166" s="1">
        <v>0</v>
      </c>
      <c r="G166" s="2">
        <f t="shared" si="0"/>
        <v>2835.9160499999998</v>
      </c>
      <c r="H166" s="2">
        <f t="shared" si="1"/>
        <v>0.4000000000005457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1104.18</v>
      </c>
      <c r="D167" s="1">
        <f>'PR-RAS'!E171</f>
        <v>931.65</v>
      </c>
      <c r="E167" s="1">
        <v>0</v>
      </c>
      <c r="F167" s="1">
        <v>0</v>
      </c>
      <c r="G167" s="2">
        <f t="shared" si="0"/>
        <v>492.60168000000004</v>
      </c>
      <c r="H167" s="2">
        <f t="shared" si="1"/>
        <v>0.5300000000000864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3237.8</v>
      </c>
      <c r="D168" s="1">
        <f>'PR-RAS'!E172</f>
        <v>4412.29</v>
      </c>
      <c r="E168" s="1">
        <v>0</v>
      </c>
      <c r="F168" s="1">
        <v>0</v>
      </c>
      <c r="G168" s="2">
        <f t="shared" si="0"/>
        <v>2014.4174600000003</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388.87</v>
      </c>
      <c r="D169" s="1">
        <f>'PR-RAS'!E173</f>
        <v>499.67</v>
      </c>
      <c r="E169" s="1">
        <v>0</v>
      </c>
      <c r="F169" s="1">
        <v>0</v>
      </c>
      <c r="G169" s="2">
        <f t="shared" si="0"/>
        <v>233.21928000000003</v>
      </c>
      <c r="H169" s="2">
        <f t="shared" si="1"/>
        <v>0.45999999999997954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12.98</v>
      </c>
      <c r="D171" s="1">
        <f>'PR-RAS'!E175</f>
        <v>249.98</v>
      </c>
      <c r="E171" s="1">
        <v>0</v>
      </c>
      <c r="F171" s="1">
        <v>0</v>
      </c>
      <c r="G171" s="2">
        <f t="shared" si="0"/>
        <v>87.199799999999996</v>
      </c>
      <c r="H171" s="2">
        <f t="shared" si="1"/>
        <v>4.0000000000009805E-2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128.18</v>
      </c>
      <c r="E173" s="1">
        <v>0</v>
      </c>
      <c r="F173" s="1">
        <v>0</v>
      </c>
      <c r="G173" s="2">
        <f t="shared" si="0"/>
        <v>44.093919999999997</v>
      </c>
      <c r="H173" s="2">
        <f t="shared" si="1"/>
        <v>0.18000000000000682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2742</v>
      </c>
      <c r="D174" s="1">
        <f>'PR-RAS'!E178</f>
        <v>3754.7</v>
      </c>
      <c r="E174" s="1">
        <v>0</v>
      </c>
      <c r="F174" s="1">
        <v>0</v>
      </c>
      <c r="G174" s="2">
        <f t="shared" si="0"/>
        <v>1773.4921999999999</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103.62</v>
      </c>
      <c r="D175" s="1">
        <f>'PR-RAS'!E179</f>
        <v>123.2</v>
      </c>
      <c r="E175" s="1">
        <v>0</v>
      </c>
      <c r="F175" s="1">
        <v>0</v>
      </c>
      <c r="G175" s="2">
        <f t="shared" si="0"/>
        <v>60.903479999999995</v>
      </c>
      <c r="H175" s="2">
        <f t="shared" si="1"/>
        <v>0.57999999999999829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174.74</v>
      </c>
      <c r="D176" s="1">
        <f>'PR-RAS'!E180</f>
        <v>140</v>
      </c>
      <c r="E176" s="1">
        <v>0</v>
      </c>
      <c r="F176" s="1">
        <v>0</v>
      </c>
      <c r="G176" s="2">
        <f t="shared" si="0"/>
        <v>79.579499999999996</v>
      </c>
      <c r="H176" s="2">
        <f t="shared" si="1"/>
        <v>0.25999999999999091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215.46</v>
      </c>
      <c r="D178" s="1">
        <f>'PR-RAS'!E182</f>
        <v>339.35</v>
      </c>
      <c r="E178" s="1">
        <v>0</v>
      </c>
      <c r="F178" s="1">
        <v>0</v>
      </c>
      <c r="G178" s="2">
        <f t="shared" si="0"/>
        <v>158.26632000000001</v>
      </c>
      <c r="H178" s="2">
        <f t="shared" si="1"/>
        <v>0.8100000000000307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219</v>
      </c>
      <c r="D180" s="1">
        <f>'PR-RAS'!E184</f>
        <v>494.06</v>
      </c>
      <c r="E180" s="1">
        <v>0</v>
      </c>
      <c r="F180" s="1">
        <v>0</v>
      </c>
      <c r="G180" s="2">
        <f t="shared" si="0"/>
        <v>216.07447999999997</v>
      </c>
      <c r="H180" s="2">
        <f t="shared" si="1"/>
        <v>6.0000000000002274E-2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2008.35</v>
      </c>
      <c r="D181" s="1">
        <f>'PR-RAS'!E185</f>
        <v>1329.26</v>
      </c>
      <c r="E181" s="1">
        <v>0</v>
      </c>
      <c r="F181" s="1">
        <v>0</v>
      </c>
      <c r="G181" s="2">
        <f t="shared" si="0"/>
        <v>840.03659999999991</v>
      </c>
      <c r="H181" s="2">
        <f t="shared" si="1"/>
        <v>0.60999999999989996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20.83</v>
      </c>
      <c r="D182" s="1">
        <f>'PR-RAS'!E186</f>
        <v>58.83</v>
      </c>
      <c r="E182" s="1">
        <v>0</v>
      </c>
      <c r="F182" s="1">
        <v>0</v>
      </c>
      <c r="G182" s="2">
        <f t="shared" si="0"/>
        <v>25.066690000000001</v>
      </c>
      <c r="H182" s="2">
        <f t="shared" si="1"/>
        <v>0.34000000000000341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1270</v>
      </c>
      <c r="E183" s="1">
        <v>0</v>
      </c>
      <c r="F183" s="1">
        <v>0</v>
      </c>
      <c r="G183" s="2">
        <f t="shared" si="0"/>
        <v>462.28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93.72</v>
      </c>
      <c r="E190" s="1">
        <v>0</v>
      </c>
      <c r="F190" s="1">
        <v>0</v>
      </c>
      <c r="G190" s="2">
        <f t="shared" si="0"/>
        <v>35.426160000000003</v>
      </c>
      <c r="H190" s="2">
        <f t="shared" si="1"/>
        <v>0.28000000000000114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93.72</v>
      </c>
      <c r="E197" s="1">
        <v>0</v>
      </c>
      <c r="F197" s="1">
        <v>0</v>
      </c>
      <c r="G197" s="2">
        <f t="shared" si="0"/>
        <v>36.738239999999998</v>
      </c>
      <c r="H197" s="2">
        <f t="shared" si="1"/>
        <v>0.28000000000000114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76.48</v>
      </c>
      <c r="D198" s="1">
        <f>'PR-RAS'!E202</f>
        <v>99.54</v>
      </c>
      <c r="E198" s="1">
        <v>0</v>
      </c>
      <c r="F198" s="1">
        <v>0</v>
      </c>
      <c r="G198" s="2">
        <f t="shared" si="0"/>
        <v>54.285320000000006</v>
      </c>
      <c r="H198" s="2">
        <f t="shared" si="1"/>
        <v>0.93999999999999773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76.48</v>
      </c>
      <c r="D212" s="1">
        <f>'PR-RAS'!E216</f>
        <v>99.54</v>
      </c>
      <c r="E212" s="1">
        <v>0</v>
      </c>
      <c r="F212" s="1">
        <v>0</v>
      </c>
      <c r="G212" s="2">
        <f t="shared" si="0"/>
        <v>58.143160000000002</v>
      </c>
      <c r="H212" s="2">
        <f t="shared" si="1"/>
        <v>0.93999999999999773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76.48</v>
      </c>
      <c r="D216" s="1">
        <f>'PR-RAS'!E220</f>
        <v>99.54</v>
      </c>
      <c r="E216" s="1">
        <v>0</v>
      </c>
      <c r="F216" s="1">
        <v>0</v>
      </c>
      <c r="G216" s="2">
        <f t="shared" si="0"/>
        <v>59.245399999999997</v>
      </c>
      <c r="H216" s="2">
        <f t="shared" si="1"/>
        <v>0.93999999999999773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41767.51</v>
      </c>
      <c r="D295" s="1">
        <f>'PR-RAS'!E299</f>
        <v>112425.25999999998</v>
      </c>
      <c r="E295" s="1">
        <v>0</v>
      </c>
      <c r="F295" s="1">
        <v>0</v>
      </c>
      <c r="G295" s="2">
        <f t="shared" si="12"/>
        <v>78385.700819999984</v>
      </c>
      <c r="H295" s="2">
        <f t="shared" si="13"/>
        <v>0.74999999997817213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41767.51</v>
      </c>
      <c r="D297" s="1">
        <f>'PR-RAS'!E301</f>
        <v>24564.709999999977</v>
      </c>
      <c r="E297" s="1">
        <v>0</v>
      </c>
      <c r="F297" s="1">
        <v>0</v>
      </c>
      <c r="G297" s="2">
        <f t="shared" si="12"/>
        <v>26905.491279999987</v>
      </c>
      <c r="H297" s="2">
        <f t="shared" si="13"/>
        <v>0.78000000002066372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7893.9</v>
      </c>
      <c r="E298" s="1">
        <v>0</v>
      </c>
      <c r="F298" s="1">
        <v>0</v>
      </c>
      <c r="G298" s="2">
        <f t="shared" si="12"/>
        <v>4688.9766</v>
      </c>
      <c r="H298" s="2">
        <f t="shared" si="13"/>
        <v>0.1000000000003638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92.62</v>
      </c>
      <c r="D355" s="1">
        <f>'PR-RAS'!E360</f>
        <v>1179.75</v>
      </c>
      <c r="E355" s="1">
        <v>0</v>
      </c>
      <c r="F355" s="1">
        <v>0</v>
      </c>
      <c r="G355" s="2">
        <f t="shared" si="12"/>
        <v>868.05047999999988</v>
      </c>
      <c r="H355" s="2">
        <f t="shared" si="13"/>
        <v>0.62999999999999545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92.62</v>
      </c>
      <c r="D368" s="1">
        <f>'PR-RAS'!E373</f>
        <v>1179.75</v>
      </c>
      <c r="E368" s="1">
        <v>0</v>
      </c>
      <c r="F368" s="1">
        <v>0</v>
      </c>
      <c r="G368" s="2">
        <f t="shared" si="12"/>
        <v>899.9280399999999</v>
      </c>
      <c r="H368" s="2">
        <f t="shared" si="13"/>
        <v>0.62999999999999545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92.62</v>
      </c>
      <c r="D374" s="1">
        <f>'PR-RAS'!E379</f>
        <v>1179.75</v>
      </c>
      <c r="E374" s="1">
        <v>0</v>
      </c>
      <c r="F374" s="1">
        <v>0</v>
      </c>
      <c r="G374" s="2">
        <f t="shared" si="12"/>
        <v>914.64076</v>
      </c>
      <c r="H374" s="2">
        <f t="shared" si="13"/>
        <v>0.62999999999999545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92.62</v>
      </c>
      <c r="D375" s="1">
        <f>'PR-RAS'!E380</f>
        <v>1179.75</v>
      </c>
      <c r="E375" s="1">
        <v>0</v>
      </c>
      <c r="F375" s="1">
        <v>0</v>
      </c>
      <c r="G375" s="2">
        <f t="shared" si="12"/>
        <v>917.09287999999992</v>
      </c>
      <c r="H375" s="2">
        <f t="shared" si="13"/>
        <v>0.62999999999999545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92.62</v>
      </c>
      <c r="D413" s="1">
        <f>'PR-RAS'!E418</f>
        <v>1179.75</v>
      </c>
      <c r="E413" s="1">
        <v>0</v>
      </c>
      <c r="F413" s="1">
        <v>0</v>
      </c>
      <c r="G413" s="2">
        <f t="shared" si="12"/>
        <v>1010.2734399999999</v>
      </c>
      <c r="H413" s="2">
        <f t="shared" si="13"/>
        <v>0.62999999999999545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0</v>
      </c>
      <c r="D417" s="1">
        <f>'PR-RAS'!E422</f>
        <v>87860.55</v>
      </c>
      <c r="E417" s="1">
        <v>0</v>
      </c>
      <c r="F417" s="1">
        <v>0</v>
      </c>
      <c r="G417" s="2">
        <f t="shared" si="12"/>
        <v>73099.977599999998</v>
      </c>
      <c r="H417" s="2">
        <f t="shared" si="13"/>
        <v>0.44999999999708962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41860.130000000005</v>
      </c>
      <c r="D418" s="1">
        <f>'PR-RAS'!E423</f>
        <v>113605.00999999998</v>
      </c>
      <c r="E418" s="1">
        <v>0</v>
      </c>
      <c r="F418" s="1">
        <v>0</v>
      </c>
      <c r="G418" s="2">
        <f t="shared" si="12"/>
        <v>112202.25254999998</v>
      </c>
      <c r="H418" s="2">
        <f t="shared" si="13"/>
        <v>0.13999999998486601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41860.130000000005</v>
      </c>
      <c r="D420" s="1">
        <f>'PR-RAS'!E425</f>
        <v>25744.459999999977</v>
      </c>
      <c r="E420" s="1">
        <v>0</v>
      </c>
      <c r="F420" s="1">
        <v>0</v>
      </c>
      <c r="G420" s="2">
        <f t="shared" si="12"/>
        <v>39113.251949999983</v>
      </c>
      <c r="H420" s="2">
        <f t="shared" si="13"/>
        <v>0.58999999998195563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7893.9</v>
      </c>
      <c r="E421" s="1">
        <v>0</v>
      </c>
      <c r="F421" s="1">
        <v>0</v>
      </c>
      <c r="G421" s="2">
        <f t="shared" si="12"/>
        <v>6630.8759999999993</v>
      </c>
      <c r="H421" s="2">
        <f t="shared" si="13"/>
        <v>0.1000000000003638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87860.55</v>
      </c>
      <c r="E637" s="1">
        <v>0</v>
      </c>
      <c r="F637" s="1">
        <v>0</v>
      </c>
      <c r="G637" s="2">
        <f t="shared" si="14"/>
        <v>111758.61960000001</v>
      </c>
      <c r="H637" s="2">
        <f t="shared" si="15"/>
        <v>0.44999999999708962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41860.130000000005</v>
      </c>
      <c r="D638" s="1">
        <f>'PR-RAS'!E644</f>
        <v>113605.00999999998</v>
      </c>
      <c r="E638" s="1">
        <v>0</v>
      </c>
      <c r="F638" s="1">
        <v>0</v>
      </c>
      <c r="G638" s="2">
        <f t="shared" si="14"/>
        <v>171397.68554999999</v>
      </c>
      <c r="H638" s="2">
        <f t="shared" si="15"/>
        <v>0.13999999998486601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41860.130000000005</v>
      </c>
      <c r="D640" s="1">
        <f>'PR-RAS'!E646</f>
        <v>25744.459999999977</v>
      </c>
      <c r="E640" s="1">
        <v>0</v>
      </c>
      <c r="F640" s="1">
        <v>0</v>
      </c>
      <c r="G640" s="2">
        <f t="shared" si="14"/>
        <v>59650.042949999974</v>
      </c>
      <c r="H640" s="2">
        <f t="shared" si="15"/>
        <v>0.58999999998195563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7893.9</v>
      </c>
      <c r="E641" s="1">
        <v>0</v>
      </c>
      <c r="F641" s="1">
        <v>0</v>
      </c>
      <c r="G641" s="2">
        <f t="shared" si="14"/>
        <v>10104.191999999999</v>
      </c>
      <c r="H641" s="2">
        <f t="shared" si="15"/>
        <v>0.1000000000003638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41860.130000000005</v>
      </c>
      <c r="D644" s="1">
        <f>'PR-RAS'!E650</f>
        <v>17850.559999999976</v>
      </c>
      <c r="E644" s="1">
        <v>0</v>
      </c>
      <c r="F644" s="1">
        <v>0</v>
      </c>
      <c r="G644" s="2">
        <f t="shared" si="14"/>
        <v>49871.883749999972</v>
      </c>
      <c r="H644" s="2">
        <f t="shared" si="15"/>
        <v>0.57000000002881279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111.9</v>
      </c>
      <c r="D646" s="1">
        <f>'PR-RAS'!E653</f>
        <v>53.83</v>
      </c>
      <c r="E646" s="1">
        <v>0</v>
      </c>
      <c r="F646" s="1">
        <v>0</v>
      </c>
      <c r="G646" s="2">
        <f t="shared" si="14"/>
        <v>141.61619999999999</v>
      </c>
      <c r="H646" s="2">
        <f t="shared" si="15"/>
        <v>0.26999999999999602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1100</v>
      </c>
      <c r="D647" s="1">
        <f>'PR-RAS'!E654</f>
        <v>2000</v>
      </c>
      <c r="E647" s="1">
        <v>0</v>
      </c>
      <c r="F647" s="1">
        <v>0</v>
      </c>
      <c r="G647" s="2">
        <f t="shared" si="14"/>
        <v>3294.6</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1211.9000000000001</v>
      </c>
      <c r="D648" s="1">
        <f>'PR-RAS'!E655</f>
        <v>1846.94</v>
      </c>
      <c r="E648" s="1">
        <v>0</v>
      </c>
      <c r="F648" s="1">
        <v>0</v>
      </c>
      <c r="G648" s="2">
        <f t="shared" si="14"/>
        <v>3174.0396600000004</v>
      </c>
      <c r="H648" s="2">
        <f t="shared" si="15"/>
        <v>0.15999999999985448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206.88999999999987</v>
      </c>
      <c r="E649" s="1">
        <v>0</v>
      </c>
      <c r="F649" s="1">
        <v>0</v>
      </c>
      <c r="G649" s="2">
        <f t="shared" si="14"/>
        <v>268.12943999999982</v>
      </c>
      <c r="H649" s="2">
        <f t="shared" si="15"/>
        <v>0.11000000000012733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v>
      </c>
      <c r="D651" s="1">
        <f>'PR-RAS'!E658</f>
        <v>12</v>
      </c>
      <c r="E651" s="1">
        <v>0</v>
      </c>
      <c r="F651" s="1">
        <v>0</v>
      </c>
      <c r="G651" s="2">
        <f t="shared" si="14"/>
        <v>20.150000000000002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v>
      </c>
      <c r="D653" s="1">
        <f>'PR-RAS'!E660</f>
        <v>11</v>
      </c>
      <c r="E653" s="1">
        <v>0</v>
      </c>
      <c r="F653" s="1">
        <v>0</v>
      </c>
      <c r="G653" s="2">
        <f t="shared" si="14"/>
        <v>18.908000000000001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11453.78</v>
      </c>
      <c r="E717" s="1">
        <v>0</v>
      </c>
      <c r="F717" s="1">
        <v>0</v>
      </c>
      <c r="G717" s="2">
        <f t="shared" si="14"/>
        <v>16401.812959999999</v>
      </c>
      <c r="H717" s="2">
        <f t="shared" si="15"/>
        <v>0.21999999999934516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5727.45</v>
      </c>
      <c r="E727" s="1">
        <v>0</v>
      </c>
      <c r="F727" s="1">
        <v>0</v>
      </c>
      <c r="G727" s="2">
        <f t="shared" si="14"/>
        <v>8316.2573999999986</v>
      </c>
      <c r="H727" s="2">
        <f t="shared" si="15"/>
        <v>0.4499999999998181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187.2</v>
      </c>
      <c r="E729" s="1">
        <v>0</v>
      </c>
      <c r="F729" s="1">
        <v>0</v>
      </c>
      <c r="G729" s="2">
        <f t="shared" si="14"/>
        <v>272.56319999999999</v>
      </c>
      <c r="H729" s="2">
        <f t="shared" si="15"/>
        <v>0.19999999999998863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829.26</v>
      </c>
      <c r="E731" s="1">
        <v>0</v>
      </c>
      <c r="F731" s="1">
        <v>0</v>
      </c>
      <c r="G731" s="2">
        <f t="shared" si="14"/>
        <v>1210.7195999999999</v>
      </c>
      <c r="H731" s="2">
        <f t="shared" si="15"/>
        <v>0.25999999999999091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44102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0</v>
      </c>
      <c r="I16" s="298">
        <f>'PR-RAS'!E6</f>
        <v>87860.55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41767.51</v>
      </c>
      <c r="I17" s="298">
        <f>'PR-RAS'!E152</f>
        <v>112425.25999999998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41860.130000000005</v>
      </c>
      <c r="I19" s="298">
        <f>'PR-RAS'!E650</f>
        <v>17850.559999999976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15" zoomScaleNormal="100" workbookViewId="0">
      <selection activeCell="E138" sqref="E13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0</v>
      </c>
      <c r="E6" s="59">
        <f>E7+E43+E49+E82+E106+E125+E134+E140</f>
        <v>87860.55</v>
      </c>
      <c r="F6" s="44" t="str">
        <f t="shared" ref="F6:F132" si="0">IF(D6&lt;&gt;0,IF(E6/D6&gt;=100,"&gt;&gt;100",E6/D6*100),"-")</f>
        <v>-</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11453.78</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11453.78</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v>11453.78</v>
      </c>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76406.77</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76406.77</v>
      </c>
      <c r="F135" s="44" t="str">
        <f t="shared" si="26"/>
        <v>-</v>
      </c>
    </row>
    <row r="136" spans="1:6" ht="12.75" customHeight="1" x14ac:dyDescent="0.2">
      <c r="A136" s="62">
        <v>6711</v>
      </c>
      <c r="B136" s="64" t="s">
        <v>323</v>
      </c>
      <c r="C136" s="267" t="s">
        <v>324</v>
      </c>
      <c r="D136" s="193">
        <v>0</v>
      </c>
      <c r="E136" s="193">
        <v>75227.02</v>
      </c>
      <c r="F136" s="44" t="str">
        <f t="shared" si="26"/>
        <v>-</v>
      </c>
    </row>
    <row r="137" spans="1:6" ht="24" x14ac:dyDescent="0.2">
      <c r="A137" s="62">
        <v>6712</v>
      </c>
      <c r="B137" s="181" t="s">
        <v>325</v>
      </c>
      <c r="C137" s="267" t="s">
        <v>326</v>
      </c>
      <c r="D137" s="193">
        <v>0</v>
      </c>
      <c r="E137" s="193">
        <v>1179.75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41767.51</v>
      </c>
      <c r="E152" s="59">
        <f>E153+E164+E202+E221+E230+E262+E273</f>
        <v>112425.25999999998</v>
      </c>
      <c r="F152" s="44">
        <f t="shared" si="26"/>
        <v>269.1691700079798</v>
      </c>
    </row>
    <row r="153" spans="1:6" ht="12.75" customHeight="1" x14ac:dyDescent="0.2">
      <c r="A153" s="62">
        <v>31</v>
      </c>
      <c r="B153" s="63" t="s">
        <v>356</v>
      </c>
      <c r="C153" s="267" t="s">
        <v>357</v>
      </c>
      <c r="D153" s="59">
        <f t="shared" ref="D153:E153" si="30">D154+D159+D160</f>
        <v>31347.5</v>
      </c>
      <c r="E153" s="59">
        <f t="shared" si="30"/>
        <v>96035.079999999987</v>
      </c>
      <c r="F153" s="44">
        <f t="shared" si="26"/>
        <v>306.35642395725336</v>
      </c>
    </row>
    <row r="154" spans="1:6" ht="12.75" customHeight="1" x14ac:dyDescent="0.2">
      <c r="A154" s="62">
        <v>311</v>
      </c>
      <c r="B154" s="63" t="s">
        <v>358</v>
      </c>
      <c r="C154" s="267" t="s">
        <v>359</v>
      </c>
      <c r="D154" s="59">
        <f t="shared" ref="D154:E154" si="31">SUM(D155:D158)</f>
        <v>25903.41</v>
      </c>
      <c r="E154" s="59">
        <f t="shared" si="31"/>
        <v>82433.539999999994</v>
      </c>
      <c r="F154" s="44">
        <f t="shared" si="26"/>
        <v>318.23431741226347</v>
      </c>
    </row>
    <row r="155" spans="1:6" ht="12.75" customHeight="1" x14ac:dyDescent="0.2">
      <c r="A155" s="62">
        <v>3111</v>
      </c>
      <c r="B155" s="63" t="s">
        <v>360</v>
      </c>
      <c r="C155" s="267" t="s">
        <v>361</v>
      </c>
      <c r="D155" s="193">
        <v>25903.41</v>
      </c>
      <c r="E155" s="193">
        <v>82433.539999999994</v>
      </c>
      <c r="F155" s="44">
        <f t="shared" si="26"/>
        <v>318.23431741226347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1170</v>
      </c>
      <c r="E159" s="193"/>
      <c r="F159" s="44">
        <f t="shared" si="26"/>
        <v>0</v>
      </c>
    </row>
    <row r="160" spans="1:6" ht="12.75" customHeight="1" x14ac:dyDescent="0.2">
      <c r="A160" s="62">
        <v>313</v>
      </c>
      <c r="B160" s="64" t="s">
        <v>370</v>
      </c>
      <c r="C160" s="267" t="s">
        <v>371</v>
      </c>
      <c r="D160" s="59">
        <f t="shared" ref="D160:E160" si="32">SUM(D161:D163)</f>
        <v>4274.09</v>
      </c>
      <c r="E160" s="59">
        <f t="shared" si="32"/>
        <v>13601.54</v>
      </c>
      <c r="F160" s="44">
        <f t="shared" si="26"/>
        <v>318.23241906464301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4274.09</v>
      </c>
      <c r="E162" s="193">
        <v>13601.54</v>
      </c>
      <c r="F162" s="44">
        <f t="shared" si="26"/>
        <v>318.23241906464301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10343.529999999999</v>
      </c>
      <c r="E164" s="59">
        <f>E165+E170+E178+E188+E189+E194</f>
        <v>16290.639999999998</v>
      </c>
      <c r="F164" s="44">
        <f t="shared" si="26"/>
        <v>157.49594190764662</v>
      </c>
    </row>
    <row r="165" spans="1:6" ht="12.75" customHeight="1" x14ac:dyDescent="0.2">
      <c r="A165" s="62">
        <v>321</v>
      </c>
      <c r="B165" s="63" t="s">
        <v>380</v>
      </c>
      <c r="C165" s="267" t="s">
        <v>381</v>
      </c>
      <c r="D165" s="59">
        <f t="shared" ref="D165:E165" si="33">SUM(D166:D169)</f>
        <v>2857.7</v>
      </c>
      <c r="E165" s="59">
        <f t="shared" si="33"/>
        <v>6220.45</v>
      </c>
      <c r="F165" s="44">
        <f t="shared" si="26"/>
        <v>217.67330370577739</v>
      </c>
    </row>
    <row r="166" spans="1:6" ht="12.75" customHeight="1" x14ac:dyDescent="0.2">
      <c r="A166" s="62">
        <v>3211</v>
      </c>
      <c r="B166" s="63" t="s">
        <v>382</v>
      </c>
      <c r="C166" s="267" t="s">
        <v>383</v>
      </c>
      <c r="D166" s="193">
        <v>198.62</v>
      </c>
      <c r="E166" s="193">
        <v>306</v>
      </c>
      <c r="F166" s="44">
        <f t="shared" si="26"/>
        <v>154.06303494109355</v>
      </c>
    </row>
    <row r="167" spans="1:6" ht="12.75" customHeight="1" x14ac:dyDescent="0.2">
      <c r="A167" s="62">
        <v>3212</v>
      </c>
      <c r="B167" s="63" t="s">
        <v>384</v>
      </c>
      <c r="C167" s="267" t="s">
        <v>385</v>
      </c>
      <c r="D167" s="193">
        <v>2413.21</v>
      </c>
      <c r="E167" s="193">
        <v>5727.45</v>
      </c>
      <c r="F167" s="44">
        <f t="shared" si="26"/>
        <v>237.33740536463878</v>
      </c>
    </row>
    <row r="168" spans="1:6" ht="12.75" customHeight="1" x14ac:dyDescent="0.2">
      <c r="A168" s="62">
        <v>3213</v>
      </c>
      <c r="B168" s="63" t="s">
        <v>386</v>
      </c>
      <c r="C168" s="267" t="s">
        <v>387</v>
      </c>
      <c r="D168" s="193">
        <v>245.87</v>
      </c>
      <c r="E168" s="193">
        <v>187</v>
      </c>
      <c r="F168" s="44">
        <f t="shared" si="26"/>
        <v>76.056452596900797</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4743.83</v>
      </c>
      <c r="E170" s="59">
        <f t="shared" si="34"/>
        <v>6221.7699999999995</v>
      </c>
      <c r="F170" s="44">
        <f t="shared" si="26"/>
        <v>131.15499501457683</v>
      </c>
    </row>
    <row r="171" spans="1:6" ht="12.75" customHeight="1" x14ac:dyDescent="0.2">
      <c r="A171" s="62">
        <v>3221</v>
      </c>
      <c r="B171" s="63" t="s">
        <v>392</v>
      </c>
      <c r="C171" s="267" t="s">
        <v>393</v>
      </c>
      <c r="D171" s="193">
        <v>1104.18</v>
      </c>
      <c r="E171" s="193">
        <v>931.65</v>
      </c>
      <c r="F171" s="44">
        <f t="shared" si="26"/>
        <v>84.374830190729767</v>
      </c>
    </row>
    <row r="172" spans="1:6" ht="12.75" customHeight="1" x14ac:dyDescent="0.2">
      <c r="A172" s="62">
        <v>3222</v>
      </c>
      <c r="B172" s="63" t="s">
        <v>394</v>
      </c>
      <c r="C172" s="267" t="s">
        <v>395</v>
      </c>
      <c r="D172" s="193">
        <v>3237.8</v>
      </c>
      <c r="E172" s="193">
        <v>4412.29</v>
      </c>
      <c r="F172" s="44">
        <f t="shared" si="26"/>
        <v>136.2743220705417</v>
      </c>
    </row>
    <row r="173" spans="1:6" ht="12.75" customHeight="1" x14ac:dyDescent="0.2">
      <c r="A173" s="62">
        <v>3223</v>
      </c>
      <c r="B173" s="64" t="s">
        <v>396</v>
      </c>
      <c r="C173" s="267" t="s">
        <v>397</v>
      </c>
      <c r="D173" s="193">
        <v>388.87</v>
      </c>
      <c r="E173" s="193">
        <v>499.67</v>
      </c>
      <c r="F173" s="44">
        <f t="shared" si="26"/>
        <v>128.49281250803611</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12.98</v>
      </c>
      <c r="E175" s="193">
        <v>249.98</v>
      </c>
      <c r="F175" s="44">
        <f t="shared" si="26"/>
        <v>1925.8859784283511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128.18</v>
      </c>
      <c r="F177" s="44" t="str">
        <f t="shared" si="26"/>
        <v>-</v>
      </c>
    </row>
    <row r="178" spans="1:6" ht="12.75" customHeight="1" x14ac:dyDescent="0.2">
      <c r="A178" s="62">
        <v>323</v>
      </c>
      <c r="B178" s="64" t="s">
        <v>406</v>
      </c>
      <c r="C178" s="267" t="s">
        <v>407</v>
      </c>
      <c r="D178" s="59">
        <f t="shared" ref="D178:E178" si="35">SUM(D179:D187)</f>
        <v>2742</v>
      </c>
      <c r="E178" s="59">
        <f t="shared" si="35"/>
        <v>3754.7</v>
      </c>
      <c r="F178" s="44">
        <f t="shared" si="26"/>
        <v>136.93289569657182</v>
      </c>
    </row>
    <row r="179" spans="1:6" ht="12.75" customHeight="1" x14ac:dyDescent="0.2">
      <c r="A179" s="62">
        <v>3231</v>
      </c>
      <c r="B179" s="64" t="s">
        <v>408</v>
      </c>
      <c r="C179" s="267" t="s">
        <v>409</v>
      </c>
      <c r="D179" s="193">
        <v>103.62</v>
      </c>
      <c r="E179" s="193">
        <v>123.2</v>
      </c>
      <c r="F179" s="44">
        <f t="shared" si="26"/>
        <v>118.89596602972399</v>
      </c>
    </row>
    <row r="180" spans="1:6" ht="12.75" customHeight="1" x14ac:dyDescent="0.2">
      <c r="A180" s="62">
        <v>3232</v>
      </c>
      <c r="B180" s="64" t="s">
        <v>410</v>
      </c>
      <c r="C180" s="267" t="s">
        <v>411</v>
      </c>
      <c r="D180" s="193">
        <v>174.74</v>
      </c>
      <c r="E180" s="193">
        <v>140</v>
      </c>
      <c r="F180" s="44">
        <f t="shared" si="26"/>
        <v>80.119033993361569</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215.46</v>
      </c>
      <c r="E182" s="193">
        <v>339.35</v>
      </c>
      <c r="F182" s="44">
        <f t="shared" si="26"/>
        <v>157.50023206163556</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219</v>
      </c>
      <c r="E184" s="193">
        <v>494.06</v>
      </c>
      <c r="F184" s="44">
        <f t="shared" si="26"/>
        <v>225.59817351598173</v>
      </c>
    </row>
    <row r="185" spans="1:6" ht="12.75" customHeight="1" x14ac:dyDescent="0.2">
      <c r="A185" s="62">
        <v>3237</v>
      </c>
      <c r="B185" s="63" t="s">
        <v>420</v>
      </c>
      <c r="C185" s="267" t="s">
        <v>421</v>
      </c>
      <c r="D185" s="193">
        <v>2008.35</v>
      </c>
      <c r="E185" s="193">
        <v>1329.26</v>
      </c>
      <c r="F185" s="44">
        <f t="shared" si="26"/>
        <v>66.186670650036106</v>
      </c>
    </row>
    <row r="186" spans="1:6" ht="12.75" customHeight="1" x14ac:dyDescent="0.2">
      <c r="A186" s="62">
        <v>3238</v>
      </c>
      <c r="B186" s="63" t="s">
        <v>422</v>
      </c>
      <c r="C186" s="267" t="s">
        <v>423</v>
      </c>
      <c r="D186" s="193">
        <v>20.83</v>
      </c>
      <c r="E186" s="193">
        <v>58.83</v>
      </c>
      <c r="F186" s="44">
        <f t="shared" si="26"/>
        <v>282.42918867018727</v>
      </c>
    </row>
    <row r="187" spans="1:6" ht="12.75" customHeight="1" x14ac:dyDescent="0.2">
      <c r="A187" s="62">
        <v>3239</v>
      </c>
      <c r="B187" s="63" t="s">
        <v>424</v>
      </c>
      <c r="C187" s="267" t="s">
        <v>425</v>
      </c>
      <c r="D187" s="193">
        <v>0</v>
      </c>
      <c r="E187" s="193">
        <v>1270</v>
      </c>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93.72</v>
      </c>
      <c r="F194" s="44" t="str">
        <f t="shared" si="26"/>
        <v>-</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v>93.72</v>
      </c>
      <c r="F201" s="44" t="str">
        <f t="shared" si="26"/>
        <v>-</v>
      </c>
    </row>
    <row r="202" spans="1:6" ht="12.75" customHeight="1" x14ac:dyDescent="0.2">
      <c r="A202" s="62">
        <v>34</v>
      </c>
      <c r="B202" s="182" t="s">
        <v>454</v>
      </c>
      <c r="C202" s="267" t="s">
        <v>455</v>
      </c>
      <c r="D202" s="59">
        <f t="shared" ref="D202:E202" si="37">D203+D208+D216</f>
        <v>76.48</v>
      </c>
      <c r="E202" s="59">
        <f t="shared" si="37"/>
        <v>99.54</v>
      </c>
      <c r="F202" s="44">
        <f t="shared" si="26"/>
        <v>130.15167364016739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76.48</v>
      </c>
      <c r="E216" s="59">
        <f t="shared" si="40"/>
        <v>99.54</v>
      </c>
      <c r="F216" s="44">
        <f t="shared" si="26"/>
        <v>130.15167364016739</v>
      </c>
    </row>
    <row r="217" spans="1:6" ht="12.75" customHeight="1" x14ac:dyDescent="0.2">
      <c r="A217" s="62">
        <v>3431</v>
      </c>
      <c r="B217" s="181" t="s">
        <v>484</v>
      </c>
      <c r="C217" s="267" t="s">
        <v>485</v>
      </c>
      <c r="D217" s="193">
        <v>0</v>
      </c>
      <c r="E217" s="193"/>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76.48</v>
      </c>
      <c r="E220" s="193">
        <v>99.54</v>
      </c>
      <c r="F220" s="44">
        <f t="shared" si="26"/>
        <v>130.15167364016739</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41767.51</v>
      </c>
      <c r="E299" s="59">
        <f>E152-E297+E298</f>
        <v>112425.25999999998</v>
      </c>
      <c r="F299" s="44">
        <f t="shared" si="68"/>
        <v>269.1691700079798</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41767.51</v>
      </c>
      <c r="E301" s="59">
        <f>IF(E299&gt;=E6,E299-E6,0)</f>
        <v>24564.709999999977</v>
      </c>
      <c r="F301" s="44">
        <f t="shared" si="68"/>
        <v>58.812962515601185</v>
      </c>
    </row>
    <row r="302" spans="1:6" ht="12.75" customHeight="1" x14ac:dyDescent="0.2">
      <c r="A302" s="62">
        <v>92211</v>
      </c>
      <c r="B302" s="63" t="s">
        <v>645</v>
      </c>
      <c r="C302" s="267" t="s">
        <v>646</v>
      </c>
      <c r="D302" s="193">
        <v>0</v>
      </c>
      <c r="E302" s="193">
        <v>7893.9</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92.62</v>
      </c>
      <c r="E360" s="59">
        <f t="shared" si="86"/>
        <v>1179.75</v>
      </c>
      <c r="F360" s="44">
        <f t="shared" si="72"/>
        <v>1273.75296912114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92.62</v>
      </c>
      <c r="E373" s="59">
        <f t="shared" si="90"/>
        <v>1179.75</v>
      </c>
      <c r="F373" s="44">
        <f t="shared" si="72"/>
        <v>1273.75296912114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92.62</v>
      </c>
      <c r="E379" s="59">
        <f t="shared" si="92"/>
        <v>1179.75</v>
      </c>
      <c r="F379" s="44">
        <f t="shared" si="72"/>
        <v>1273.75296912114</v>
      </c>
    </row>
    <row r="380" spans="1:6" ht="12.75" customHeight="1" x14ac:dyDescent="0.2">
      <c r="A380" s="62">
        <v>4221</v>
      </c>
      <c r="B380" s="63" t="s">
        <v>696</v>
      </c>
      <c r="C380" s="267" t="s">
        <v>788</v>
      </c>
      <c r="D380" s="193">
        <v>92.62</v>
      </c>
      <c r="E380" s="193">
        <v>1179.75</v>
      </c>
      <c r="F380" s="44">
        <f t="shared" si="72"/>
        <v>1273.75296912114</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92.62</v>
      </c>
      <c r="E418" s="59">
        <f t="shared" si="102"/>
        <v>1179.75</v>
      </c>
      <c r="F418" s="44">
        <f t="shared" si="72"/>
        <v>1273.75296912114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0</v>
      </c>
      <c r="E422" s="59">
        <f>E6+E308</f>
        <v>87860.55</v>
      </c>
      <c r="F422" s="44" t="str">
        <f t="shared" si="72"/>
        <v>-</v>
      </c>
    </row>
    <row r="423" spans="1:6" ht="12.75" customHeight="1" x14ac:dyDescent="0.2">
      <c r="A423" s="62" t="s">
        <v>630</v>
      </c>
      <c r="B423" s="63" t="s">
        <v>853</v>
      </c>
      <c r="C423" s="267" t="s">
        <v>854</v>
      </c>
      <c r="D423" s="59">
        <f t="shared" ref="D423:E423" si="103">D299+D360</f>
        <v>41860.130000000005</v>
      </c>
      <c r="E423" s="59">
        <f t="shared" si="103"/>
        <v>113605.00999999998</v>
      </c>
      <c r="F423" s="44">
        <f t="shared" si="72"/>
        <v>271.39191875419397</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41860.130000000005</v>
      </c>
      <c r="E425" s="59">
        <f t="shared" si="105"/>
        <v>25744.459999999977</v>
      </c>
      <c r="F425" s="44">
        <f t="shared" si="72"/>
        <v>61.501146795291781</v>
      </c>
    </row>
    <row r="426" spans="1:6" ht="12.75" customHeight="1" x14ac:dyDescent="0.2">
      <c r="A426" s="271" t="s">
        <v>859</v>
      </c>
      <c r="B426" s="182" t="s">
        <v>860</v>
      </c>
      <c r="C426" s="272" t="s">
        <v>861</v>
      </c>
      <c r="D426" s="59">
        <f t="shared" ref="D426:E426" si="106">IF(D302-D303+D419-D420&gt;=0,D302-D303+D419-D420,0)</f>
        <v>0</v>
      </c>
      <c r="E426" s="59">
        <f t="shared" si="106"/>
        <v>7893.9</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0</v>
      </c>
      <c r="E643" s="59">
        <f>E422+E430</f>
        <v>87860.55</v>
      </c>
      <c r="F643" s="44" t="str">
        <f t="shared" si="109"/>
        <v>-</v>
      </c>
    </row>
    <row r="644" spans="1:6" ht="12.75" customHeight="1" x14ac:dyDescent="0.2">
      <c r="A644" s="62" t="s">
        <v>630</v>
      </c>
      <c r="B644" s="63" t="s">
        <v>1286</v>
      </c>
      <c r="C644" s="267" t="s">
        <v>1287</v>
      </c>
      <c r="D644" s="59">
        <f>D423+D535</f>
        <v>41860.130000000005</v>
      </c>
      <c r="E644" s="59">
        <f>E423+E535</f>
        <v>113605.00999999998</v>
      </c>
      <c r="F644" s="44">
        <f t="shared" si="109"/>
        <v>271.39191875419397</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41860.130000000005</v>
      </c>
      <c r="E646" s="59">
        <f t="shared" si="164"/>
        <v>25744.459999999977</v>
      </c>
      <c r="F646" s="44">
        <f t="shared" si="109"/>
        <v>61.501146795291781</v>
      </c>
    </row>
    <row r="647" spans="1:6" ht="24" x14ac:dyDescent="0.2">
      <c r="A647" s="271" t="s">
        <v>1292</v>
      </c>
      <c r="B647" s="63" t="s">
        <v>1293</v>
      </c>
      <c r="C647" s="272" t="s">
        <v>1292</v>
      </c>
      <c r="D647" s="59">
        <f>IF(D426-D427+D641-D642&gt;=0,D426-D427+D641-D642,0)</f>
        <v>0</v>
      </c>
      <c r="E647" s="59">
        <f>IF(E426-E427+E641-E642&gt;=0,E426-E427+E641-E642,0)</f>
        <v>7893.9</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41860.130000000005</v>
      </c>
      <c r="E650" s="59">
        <f t="shared" si="166"/>
        <v>17850.559999999976</v>
      </c>
      <c r="F650" s="44">
        <f t="shared" si="109"/>
        <v>42.643345828118484</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111.9</v>
      </c>
      <c r="E653" s="193">
        <v>53.83</v>
      </c>
      <c r="F653" s="44">
        <f t="shared" ref="F653:F740" si="167">IF(D653&lt;&gt;0,IF(E653/D653&gt;=100,"&gt;&gt;100",E653/D653*100),"-")</f>
        <v>48.105451295799817</v>
      </c>
    </row>
    <row r="654" spans="1:6" ht="12.75" customHeight="1" x14ac:dyDescent="0.2">
      <c r="A654" s="62" t="s">
        <v>1305</v>
      </c>
      <c r="B654" s="63" t="s">
        <v>1306</v>
      </c>
      <c r="C654" s="267" t="s">
        <v>1305</v>
      </c>
      <c r="D654" s="193">
        <v>1100</v>
      </c>
      <c r="E654" s="193">
        <v>2000</v>
      </c>
      <c r="F654" s="44">
        <f t="shared" si="167"/>
        <v>181.81818181818181</v>
      </c>
    </row>
    <row r="655" spans="1:6" ht="12.75" customHeight="1" x14ac:dyDescent="0.2">
      <c r="A655" s="62" t="s">
        <v>1307</v>
      </c>
      <c r="B655" s="63" t="s">
        <v>1308</v>
      </c>
      <c r="C655" s="267" t="s">
        <v>1307</v>
      </c>
      <c r="D655" s="193">
        <v>1211.9000000000001</v>
      </c>
      <c r="E655" s="193">
        <v>1846.94</v>
      </c>
      <c r="F655" s="44">
        <f t="shared" si="167"/>
        <v>152.40036306625959</v>
      </c>
    </row>
    <row r="656" spans="1:6" ht="24" x14ac:dyDescent="0.2">
      <c r="A656" s="62">
        <v>11</v>
      </c>
      <c r="B656" s="63" t="s">
        <v>1309</v>
      </c>
      <c r="C656" s="267" t="s">
        <v>1310</v>
      </c>
      <c r="D656" s="59">
        <f t="shared" ref="D656:E656" si="168">+D653+D654-D655</f>
        <v>0</v>
      </c>
      <c r="E656" s="59">
        <f t="shared" si="168"/>
        <v>206.88999999999987</v>
      </c>
      <c r="F656" s="44" t="str">
        <f t="shared" si="167"/>
        <v>-</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7</v>
      </c>
      <c r="E658" s="273">
        <v>12</v>
      </c>
      <c r="F658" s="44">
        <f t="shared" si="167"/>
        <v>171.42857142857142</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7</v>
      </c>
      <c r="E660" s="273">
        <v>11</v>
      </c>
      <c r="F660" s="44">
        <f t="shared" si="167"/>
        <v>157.14285714285714</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v>11453.78</v>
      </c>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v>5727.45</v>
      </c>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187.2</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v>829.26</v>
      </c>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44102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Karolina Sikljan</cp:lastModifiedBy>
  <cp:lastPrinted>2025-04-09T12:29:14Z</cp:lastPrinted>
  <dcterms:created xsi:type="dcterms:W3CDTF">2022-04-01T05:14:30Z</dcterms:created>
  <dcterms:modified xsi:type="dcterms:W3CDTF">2025-04-09T12:35:34Z</dcterms:modified>
</cp:coreProperties>
</file>